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rodmeteorfs.gf.theglobalfund.org\UserDesktops\JCavaQuintero\Desktop\Folders to Update\Later\Georgia\"/>
    </mc:Choice>
  </mc:AlternateContent>
  <bookViews>
    <workbookView xWindow="0" yWindow="0" windowWidth="25125" windowHeight="11535" tabRatio="894" activeTab="7"/>
  </bookViews>
  <sheets>
    <sheet name="Instruction_Workplan" sheetId="21" r:id="rId1"/>
    <sheet name="Instructions_Plan de travail" sheetId="23" state="hidden" r:id="rId2"/>
    <sheet name="Instrucciones_Plan de trabajo" sheetId="25" state="hidden" r:id="rId3"/>
    <sheet name="Instruction_Report" sheetId="22" state="hidden" r:id="rId4"/>
    <sheet name="CostedWorkplanYear1" sheetId="17" state="hidden" r:id="rId5"/>
    <sheet name="Instructions_Rapport" sheetId="24" state="hidden" r:id="rId6"/>
    <sheet name="Instrucciones_Informe" sheetId="26" state="hidden" r:id="rId7"/>
    <sheet name="CostedWorkplanYear2" sheetId="27" r:id="rId8"/>
    <sheet name="CostedWorkplanYear3" sheetId="28" state="hidden" r:id="rId9"/>
    <sheet name="Expenditure_Y1" sheetId="1" state="hidden" r:id="rId10"/>
    <sheet name="Expenditure_Y2" sheetId="29" state="hidden" r:id="rId11"/>
    <sheet name="Expenditure_Y3" sheetId="30" state="hidden" r:id="rId12"/>
    <sheet name="Summary budget" sheetId="20" state="hidden" r:id="rId13"/>
    <sheet name="Definitions" sheetId="14" r:id="rId14"/>
    <sheet name="LISTS" sheetId="2" state="hidden" r:id="rId15"/>
    <sheet name="Sheet5" sheetId="19"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tn1" localSheetId="14">LISTS!#REF!</definedName>
    <definedName name="_ftnref1" localSheetId="14">LISTS!#REF!</definedName>
    <definedName name="_Toc388884683" localSheetId="14">LISTS!#REF!</definedName>
    <definedName name="_Toc388884687" localSheetId="14">LISTS!$A$2</definedName>
    <definedName name="_Toc388884689" localSheetId="14">LISTS!$A$3</definedName>
    <definedName name="_Toc388884696" localSheetId="14">LISTS!#REF!</definedName>
    <definedName name="_Toc388884700" localSheetId="14">LISTS!#REF!</definedName>
    <definedName name="_Toc388884704" localSheetId="14">LISTS!#REF!</definedName>
    <definedName name="_Toc388884705" localSheetId="14">LISTS!#REF!</definedName>
    <definedName name="_Toc388884716" localSheetId="14">LISTS!#REF!</definedName>
    <definedName name="_Toc388884717" localSheetId="14">LISTS!#REF!</definedName>
    <definedName name="_Toc388884720" localSheetId="14">LISTS!#REF!</definedName>
    <definedName name="_Toc388884723" localSheetId="14">LISTS!#REF!</definedName>
    <definedName name="_Toc388884727" localSheetId="14">LISTS!#REF!</definedName>
    <definedName name="_Toc388884730" localSheetId="14">LISTS!#REF!</definedName>
    <definedName name="_Toc388884735" localSheetId="14">LISTS!#REF!</definedName>
    <definedName name="_Toc388884738" localSheetId="14">LISTS!#REF!</definedName>
    <definedName name="_Toc388884741" localSheetId="14">LISTS!#REF!</definedName>
    <definedName name="adminfee">'[1]Range Page'!$A$38</definedName>
    <definedName name="Age" localSheetId="7">#REF!</definedName>
    <definedName name="Age" localSheetId="8">#REF!</definedName>
    <definedName name="Age" localSheetId="10">#REF!</definedName>
    <definedName name="Age" localSheetId="11">#REF!</definedName>
    <definedName name="Age" localSheetId="3">#REF!</definedName>
    <definedName name="Age" localSheetId="0">#REF!</definedName>
    <definedName name="Age">#REF!</definedName>
    <definedName name="AssumptionList">[2]Assumptions!$A$2:$A$50</definedName>
    <definedName name="CaseDefenition" localSheetId="7">#REF!</definedName>
    <definedName name="CaseDefenition" localSheetId="8">#REF!</definedName>
    <definedName name="CaseDefenition" localSheetId="10">#REF!</definedName>
    <definedName name="CaseDefenition" localSheetId="11">#REF!</definedName>
    <definedName name="CaseDefenition" localSheetId="3">#REF!</definedName>
    <definedName name="CaseDefenition" localSheetId="0">#REF!</definedName>
    <definedName name="CaseDefenition">#REF!</definedName>
    <definedName name="CM1aSex" localSheetId="7">[3]CoverageDisaggregationData!#REF!</definedName>
    <definedName name="CM1aSex" localSheetId="8">[3]CoverageDisaggregationData!#REF!</definedName>
    <definedName name="CM1aSex" localSheetId="10">[3]CoverageDisaggregationData!#REF!</definedName>
    <definedName name="CM1aSex" localSheetId="11">[3]CoverageDisaggregationData!#REF!</definedName>
    <definedName name="CM1aSex" localSheetId="3">[3]CoverageDisaggregationData!#REF!</definedName>
    <definedName name="CM1aSex" localSheetId="0">[3]CoverageDisaggregationData!#REF!</definedName>
    <definedName name="CM1aSex">[3]CoverageDisaggregationData!#REF!</definedName>
    <definedName name="CM1bSex" localSheetId="7">[3]CoverageDisaggregationData!#REF!</definedName>
    <definedName name="CM1bSex" localSheetId="8">[3]CoverageDisaggregationData!#REF!</definedName>
    <definedName name="CM1bSex" localSheetId="10">[3]CoverageDisaggregationData!#REF!</definedName>
    <definedName name="CM1bSex" localSheetId="11">[3]CoverageDisaggregationData!#REF!</definedName>
    <definedName name="CM1bSex" localSheetId="3">[3]CoverageDisaggregationData!#REF!</definedName>
    <definedName name="CM1bSex" localSheetId="0">[3]CoverageDisaggregationData!#REF!</definedName>
    <definedName name="CM1bSex">[3]CoverageDisaggregationData!#REF!</definedName>
    <definedName name="CM1cSex" localSheetId="7">[3]CoverageDisaggregationData!#REF!</definedName>
    <definedName name="CM1cSex" localSheetId="8">[3]CoverageDisaggregationData!#REF!</definedName>
    <definedName name="CM1cSex" localSheetId="10">[3]CoverageDisaggregationData!#REF!</definedName>
    <definedName name="CM1cSex" localSheetId="11">[3]CoverageDisaggregationData!#REF!</definedName>
    <definedName name="CM1cSex" localSheetId="3">[3]CoverageDisaggregationData!#REF!</definedName>
    <definedName name="CM1cSex" localSheetId="0">[3]CoverageDisaggregationData!#REF!</definedName>
    <definedName name="CM1cSex">[3]CoverageDisaggregationData!#REF!</definedName>
    <definedName name="CM2aSex" localSheetId="7">[3]CoverageDisaggregationData!#REF!</definedName>
    <definedName name="CM2aSex" localSheetId="8">[3]CoverageDisaggregationData!#REF!</definedName>
    <definedName name="CM2aSex" localSheetId="10">[3]CoverageDisaggregationData!#REF!</definedName>
    <definedName name="CM2aSex" localSheetId="11">[3]CoverageDisaggregationData!#REF!</definedName>
    <definedName name="CM2aSex" localSheetId="3">[3]CoverageDisaggregationData!#REF!</definedName>
    <definedName name="CM2aSex" localSheetId="0">[3]CoverageDisaggregationData!#REF!</definedName>
    <definedName name="CM2aSex">[3]CoverageDisaggregationData!#REF!</definedName>
    <definedName name="CM2aTypeoftreatment" localSheetId="7">[3]CoverageDisaggregationData!#REF!</definedName>
    <definedName name="CM2aTypeoftreatment" localSheetId="8">[3]CoverageDisaggregationData!#REF!</definedName>
    <definedName name="CM2aTypeoftreatment" localSheetId="10">[3]CoverageDisaggregationData!#REF!</definedName>
    <definedName name="CM2aTypeoftreatment" localSheetId="11">[3]CoverageDisaggregationData!#REF!</definedName>
    <definedName name="CM2aTypeoftreatment" localSheetId="3">[3]CoverageDisaggregationData!#REF!</definedName>
    <definedName name="CM2aTypeoftreatment" localSheetId="0">[3]CoverageDisaggregationData!#REF!</definedName>
    <definedName name="CM2aTypeoftreatment">[3]CoverageDisaggregationData!#REF!</definedName>
    <definedName name="CM2bSex" localSheetId="7">[3]CoverageDisaggregationData!#REF!</definedName>
    <definedName name="CM2bSex" localSheetId="8">[3]CoverageDisaggregationData!#REF!</definedName>
    <definedName name="CM2bSex" localSheetId="10">[3]CoverageDisaggregationData!#REF!</definedName>
    <definedName name="CM2bSex" localSheetId="11">[3]CoverageDisaggregationData!#REF!</definedName>
    <definedName name="CM2bSex" localSheetId="3">[3]CoverageDisaggregationData!#REF!</definedName>
    <definedName name="CM2bSex" localSheetId="0">[3]CoverageDisaggregationData!#REF!</definedName>
    <definedName name="CM2bSex">[3]CoverageDisaggregationData!#REF!</definedName>
    <definedName name="CM2bTypeoftreatment" localSheetId="7">[3]CoverageDisaggregationData!#REF!</definedName>
    <definedName name="CM2bTypeoftreatment" localSheetId="8">[3]CoverageDisaggregationData!#REF!</definedName>
    <definedName name="CM2bTypeoftreatment" localSheetId="10">[3]CoverageDisaggregationData!#REF!</definedName>
    <definedName name="CM2bTypeoftreatment" localSheetId="11">[3]CoverageDisaggregationData!#REF!</definedName>
    <definedName name="CM2bTypeoftreatment" localSheetId="3">[3]CoverageDisaggregationData!#REF!</definedName>
    <definedName name="CM2bTypeoftreatment" localSheetId="0">[3]CoverageDisaggregationData!#REF!</definedName>
    <definedName name="CM2bTypeoftreatment">[3]CoverageDisaggregationData!#REF!</definedName>
    <definedName name="CM2cSex" localSheetId="7">[3]CoverageDisaggregationData!#REF!</definedName>
    <definedName name="CM2cSex" localSheetId="8">[3]CoverageDisaggregationData!#REF!</definedName>
    <definedName name="CM2cSex" localSheetId="10">[3]CoverageDisaggregationData!#REF!</definedName>
    <definedName name="CM2cSex" localSheetId="11">[3]CoverageDisaggregationData!#REF!</definedName>
    <definedName name="CM2cSex" localSheetId="3">[3]CoverageDisaggregationData!#REF!</definedName>
    <definedName name="CM2cSex" localSheetId="0">[3]CoverageDisaggregationData!#REF!</definedName>
    <definedName name="CM2cSex">[3]CoverageDisaggregationData!#REF!</definedName>
    <definedName name="CM2cTypeoftreatment" localSheetId="7">[3]CoverageDisaggregationData!#REF!</definedName>
    <definedName name="CM2cTypeoftreatment" localSheetId="8">[3]CoverageDisaggregationData!#REF!</definedName>
    <definedName name="CM2cTypeoftreatment" localSheetId="10">[3]CoverageDisaggregationData!#REF!</definedName>
    <definedName name="CM2cTypeoftreatment" localSheetId="11">[3]CoverageDisaggregationData!#REF!</definedName>
    <definedName name="CM2cTypeoftreatment" localSheetId="3">[3]CoverageDisaggregationData!#REF!</definedName>
    <definedName name="CM2cTypeoftreatment" localSheetId="0">[3]CoverageDisaggregationData!#REF!</definedName>
    <definedName name="CM2cTypeoftreatment">[3]CoverageDisaggregationData!#REF!</definedName>
    <definedName name="CM3aSex" localSheetId="7">[3]CoverageDisaggregationData!#REF!</definedName>
    <definedName name="CM3aSex" localSheetId="8">[3]CoverageDisaggregationData!#REF!</definedName>
    <definedName name="CM3aSex" localSheetId="10">[3]CoverageDisaggregationData!#REF!</definedName>
    <definedName name="CM3aSex" localSheetId="11">[3]CoverageDisaggregationData!#REF!</definedName>
    <definedName name="CM3aSex" localSheetId="3">[3]CoverageDisaggregationData!#REF!</definedName>
    <definedName name="CM3aSex" localSheetId="0">[3]CoverageDisaggregationData!#REF!</definedName>
    <definedName name="CM3aSex">[3]CoverageDisaggregationData!#REF!</definedName>
    <definedName name="CM3aTypeoftreatment" localSheetId="7">[3]CoverageDisaggregationData!#REF!</definedName>
    <definedName name="CM3aTypeoftreatment" localSheetId="8">[3]CoverageDisaggregationData!#REF!</definedName>
    <definedName name="CM3aTypeoftreatment" localSheetId="10">[3]CoverageDisaggregationData!#REF!</definedName>
    <definedName name="CM3aTypeoftreatment" localSheetId="11">[3]CoverageDisaggregationData!#REF!</definedName>
    <definedName name="CM3aTypeoftreatment" localSheetId="3">[3]CoverageDisaggregationData!#REF!</definedName>
    <definedName name="CM3aTypeoftreatment" localSheetId="0">[3]CoverageDisaggregationData!#REF!</definedName>
    <definedName name="CM3aTypeoftreatment">[3]CoverageDisaggregationData!#REF!</definedName>
    <definedName name="CM3bSex" localSheetId="7">[3]CoverageDisaggregationData!#REF!</definedName>
    <definedName name="CM3bSex" localSheetId="8">[3]CoverageDisaggregationData!#REF!</definedName>
    <definedName name="CM3bSex" localSheetId="10">[3]CoverageDisaggregationData!#REF!</definedName>
    <definedName name="CM3bSex" localSheetId="11">[3]CoverageDisaggregationData!#REF!</definedName>
    <definedName name="CM3bSex" localSheetId="3">[3]CoverageDisaggregationData!#REF!</definedName>
    <definedName name="CM3bSex" localSheetId="0">[3]CoverageDisaggregationData!#REF!</definedName>
    <definedName name="CM3bSex">[3]CoverageDisaggregationData!#REF!</definedName>
    <definedName name="CM3bTypeoftreatment" localSheetId="7">[3]CoverageDisaggregationData!#REF!</definedName>
    <definedName name="CM3bTypeoftreatment" localSheetId="8">[3]CoverageDisaggregationData!#REF!</definedName>
    <definedName name="CM3bTypeoftreatment" localSheetId="10">[3]CoverageDisaggregationData!#REF!</definedName>
    <definedName name="CM3bTypeoftreatment" localSheetId="11">[3]CoverageDisaggregationData!#REF!</definedName>
    <definedName name="CM3bTypeoftreatment" localSheetId="3">[3]CoverageDisaggregationData!#REF!</definedName>
    <definedName name="CM3bTypeoftreatment" localSheetId="0">[3]CoverageDisaggregationData!#REF!</definedName>
    <definedName name="CM3bTypeoftreatment">[3]CoverageDisaggregationData!#REF!</definedName>
    <definedName name="CM3cSex" localSheetId="7">[3]CoverageDisaggregationData!#REF!</definedName>
    <definedName name="CM3cSex" localSheetId="8">[3]CoverageDisaggregationData!#REF!</definedName>
    <definedName name="CM3cSex" localSheetId="10">[3]CoverageDisaggregationData!#REF!</definedName>
    <definedName name="CM3cSex" localSheetId="11">[3]CoverageDisaggregationData!#REF!</definedName>
    <definedName name="CM3cSex" localSheetId="3">[3]CoverageDisaggregationData!#REF!</definedName>
    <definedName name="CM3cSex" localSheetId="0">[3]CoverageDisaggregationData!#REF!</definedName>
    <definedName name="CM3cSex">[3]CoverageDisaggregationData!#REF!</definedName>
    <definedName name="CM3cTypeoftreatment" localSheetId="7">[3]CoverageDisaggregationData!#REF!</definedName>
    <definedName name="CM3cTypeoftreatment" localSheetId="8">[3]CoverageDisaggregationData!#REF!</definedName>
    <definedName name="CM3cTypeoftreatment" localSheetId="10">[3]CoverageDisaggregationData!#REF!</definedName>
    <definedName name="CM3cTypeoftreatment" localSheetId="11">[3]CoverageDisaggregationData!#REF!</definedName>
    <definedName name="CM3cTypeoftreatment" localSheetId="3">[3]CoverageDisaggregationData!#REF!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3">OFFSET('[2]Cost Inputs'!$N$3,0,VLOOKUP(ComponentSelected,[2]CatCmp!$C:$H,6,FALSE),'[2]Cost Inputs'!$S$2,1)</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7">OFFSET(#REF!, 0, 0, COUNTA(#REF!),1)</definedName>
    <definedName name="CoverageChoice" localSheetId="8">OFFSET(#REF!, 0, 0, COUNTA(#REF!),1)</definedName>
    <definedName name="CoverageChoice" localSheetId="10">OFFSET(#REF!, 0, 0, COUNTA(#REF!),1)</definedName>
    <definedName name="CoverageChoice" localSheetId="11">OFFSET(#REF!, 0, 0, COUNTA(#REF!),1)</definedName>
    <definedName name="CoverageChoice" localSheetId="3">OFFSET(#REF!, 0, 0, COUNTA(#REF!),1)</definedName>
    <definedName name="CoverageChoice" localSheetId="0">OFFSET(#REF!, 0, 0, COUNTA(#REF!),1)</definedName>
    <definedName name="CoverageChoice">OFFSET(#REF!, 0, 0, COUNTA(#REF!),1)</definedName>
    <definedName name="Currencies">[2]Setup!$B$10:$B$12</definedName>
    <definedName name="Disagg_categories" localSheetId="7">#REF!</definedName>
    <definedName name="Disagg_categories" localSheetId="8">#REF!</definedName>
    <definedName name="Disagg_categories" localSheetId="10">#REF!</definedName>
    <definedName name="Disagg_categories" localSheetId="11">#REF!</definedName>
    <definedName name="Disagg_categories" localSheetId="3">#REF!</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7">#REF!</definedName>
    <definedName name="GrantList" localSheetId="8">#REF!</definedName>
    <definedName name="GrantList" localSheetId="10">#REF!</definedName>
    <definedName name="GrantList" localSheetId="11">#REF!</definedName>
    <definedName name="GrantList" localSheetId="3">#REF!</definedName>
    <definedName name="GrantList" localSheetId="0">#REF!</definedName>
    <definedName name="GrantList">#REF!</definedName>
    <definedName name="Grants" localSheetId="7">#REF!</definedName>
    <definedName name="Grants" localSheetId="8">#REF!</definedName>
    <definedName name="Grants" localSheetId="10">#REF!</definedName>
    <definedName name="Grants" localSheetId="11">#REF!</definedName>
    <definedName name="Grants" localSheetId="3">#REF!</definedName>
    <definedName name="Grants" localSheetId="0">#REF!</definedName>
    <definedName name="Grants">#REF!</definedName>
    <definedName name="HIV" localSheetId="7">#REF!</definedName>
    <definedName name="HIV" localSheetId="8">#REF!</definedName>
    <definedName name="HIV" localSheetId="10">#REF!</definedName>
    <definedName name="HIV" localSheetId="11">#REF!</definedName>
    <definedName name="HIV" localSheetId="3">#REF!</definedName>
    <definedName name="HIV" localSheetId="0">#REF!</definedName>
    <definedName name="HIV">#REF!</definedName>
    <definedName name="HIV_TBModule6" localSheetId="7">'[3]Intervention By Modules'!#REF!</definedName>
    <definedName name="HIV_TBModule6" localSheetId="8">'[3]Intervention By Modules'!#REF!</definedName>
    <definedName name="HIV_TBModule6" localSheetId="10">'[3]Intervention By Modules'!#REF!</definedName>
    <definedName name="HIV_TBModule6" localSheetId="11">'[3]Intervention By Modules'!#REF!</definedName>
    <definedName name="HIV_TBModule6" localSheetId="3">'[3]Intervention By Modules'!#REF!</definedName>
    <definedName name="HIV_TBModule6" localSheetId="0">'[3]Intervention By Modules'!#REF!</definedName>
    <definedName name="HIV_TBModule6">'[3]Intervention By Modules'!#REF!</definedName>
    <definedName name="HIVstatus" localSheetId="7">#REF!</definedName>
    <definedName name="HIVstatus" localSheetId="8">#REF!</definedName>
    <definedName name="HIVstatus" localSheetId="10">#REF!</definedName>
    <definedName name="HIVstatus" localSheetId="11">#REF!</definedName>
    <definedName name="HIVstatus" localSheetId="3">#REF!</definedName>
    <definedName name="HIVstatus" localSheetId="0">#REF!</definedName>
    <definedName name="HIVstatus">#REF!</definedName>
    <definedName name="HIVStatusPregnent" localSheetId="7">#REF!</definedName>
    <definedName name="HIVStatusPregnent" localSheetId="8">#REF!</definedName>
    <definedName name="HIVStatusPregnent" localSheetId="10">#REF!</definedName>
    <definedName name="HIVStatusPregnent" localSheetId="11">#REF!</definedName>
    <definedName name="HIVStatusPregnent" localSheetId="3">#REF!</definedName>
    <definedName name="HIVStatusPregnent" localSheetId="0">#REF!</definedName>
    <definedName name="HIVStatusPregnent">#REF!</definedName>
    <definedName name="HIVTestResult" localSheetId="7">#REF!</definedName>
    <definedName name="HIVTestResult" localSheetId="8">#REF!</definedName>
    <definedName name="HIVTestResult" localSheetId="10">#REF!</definedName>
    <definedName name="HIVTestResult" localSheetId="11">#REF!</definedName>
    <definedName name="HIVTestResult" localSheetId="3">#REF!</definedName>
    <definedName name="HIVTestResult" localSheetId="0">#REF!</definedName>
    <definedName name="HIVTestResult">#REF!</definedName>
    <definedName name="HSS" localSheetId="7">#REF!</definedName>
    <definedName name="HSS" localSheetId="8">#REF!</definedName>
    <definedName name="HSS" localSheetId="10">#REF!</definedName>
    <definedName name="HSS" localSheetId="11">#REF!</definedName>
    <definedName name="HSS" localSheetId="3">#REF!</definedName>
    <definedName name="HSS" localSheetId="0">#REF!</definedName>
    <definedName name="HSS">#REF!</definedName>
    <definedName name="IE">'[3]EFR Data'!$A$41:$A$48</definedName>
    <definedName name="IMPLEMENTATION_PHASE" localSheetId="7">[5]Definitions!#REF!</definedName>
    <definedName name="IMPLEMENTATION_PHASE" localSheetId="8">[5]Definitions!#REF!</definedName>
    <definedName name="IMPLEMENTATION_PHASE" localSheetId="10">[5]Definitions!#REF!</definedName>
    <definedName name="IMPLEMENTATION_PHASE" localSheetId="11">[5]Definitions!#REF!</definedName>
    <definedName name="IMPLEMENTATION_PHASE" localSheetId="3">[5]Definitions!#REF!</definedName>
    <definedName name="IMPLEMENTATION_PHASE" localSheetId="0">[5]Definitions!#REF!</definedName>
    <definedName name="IMPLEMENTATION_PHASE">[5]Definitions!#REF!</definedName>
    <definedName name="ImpOutIndicatorChoice" localSheetId="7">OFFSET(#REF!,0,0,COUNTA(#REF!),1)</definedName>
    <definedName name="ImpOutIndicatorChoice" localSheetId="8">OFFSET(#REF!,0,0,COUNTA(#REF!),1)</definedName>
    <definedName name="ImpOutIndicatorChoice" localSheetId="10">OFFSET(#REF!,0,0,COUNTA(#REF!),1)</definedName>
    <definedName name="ImpOutIndicatorChoice" localSheetId="11">OFFSET(#REF!,0,0,COUNTA(#REF!),1)</definedName>
    <definedName name="ImpOutIndicatorChoice" localSheetId="3">OFFSET(#REF!,0,0,COUNTA(#REF!),1)</definedName>
    <definedName name="ImpOutIndicatorChoice" localSheetId="0">OFFSET(#REF!,0,0,COUNTA(#REF!),1)</definedName>
    <definedName name="ImpOutIndicatorChoice">OFFSET(#REF!,0,0,COUNTA(#REF!),1)</definedName>
    <definedName name="IndicatorTypesList" localSheetId="7">#REF!</definedName>
    <definedName name="IndicatorTypesList" localSheetId="8">#REF!</definedName>
    <definedName name="IndicatorTypesList" localSheetId="10">#REF!</definedName>
    <definedName name="IndicatorTypesList" localSheetId="11">#REF!</definedName>
    <definedName name="IndicatorTypesList" localSheetId="3">#REF!</definedName>
    <definedName name="IndicatorTypesList" localSheetId="0">#REF!</definedName>
    <definedName name="IndicatorTypesList">#REF!</definedName>
    <definedName name="Integrated_community_case_management__ICCM" localSheetId="7">'[3]Intervention By Modules'!#REF!</definedName>
    <definedName name="Integrated_community_case_management__ICCM" localSheetId="8">'[3]Intervention By Modules'!#REF!</definedName>
    <definedName name="Integrated_community_case_management__ICCM" localSheetId="10">'[3]Intervention By Modules'!#REF!</definedName>
    <definedName name="Integrated_community_case_management__ICCM" localSheetId="11">'[3]Intervention By Modules'!#REF!</definedName>
    <definedName name="Integrated_community_case_management__ICCM" localSheetId="3">'[3]Intervention By Modules'!#REF!</definedName>
    <definedName name="Integrated_community_case_management__ICCM" localSheetId="0">'[3]Intervention By Modules'!#REF!</definedName>
    <definedName name="Integrated_community_case_management__ICCM">'[3]Intervention By Modules'!#REF!</definedName>
    <definedName name="KAPs" localSheetId="7">#REF!</definedName>
    <definedName name="KAPs" localSheetId="8">#REF!</definedName>
    <definedName name="KAPs" localSheetId="10">#REF!</definedName>
    <definedName name="KAPs" localSheetId="11">#REF!</definedName>
    <definedName name="KAPs" localSheetId="3">#REF!</definedName>
    <definedName name="KAPs" localSheetId="0">#REF!</definedName>
    <definedName name="KAPs">#REF!</definedName>
    <definedName name="LangOffset">'[6]Chg log'!$D$1</definedName>
    <definedName name="LFA_SDA" localSheetId="7">'[7]LFA_Programmatic Progress_1B'!#REF!</definedName>
    <definedName name="LFA_SDA" localSheetId="8">'[7]LFA_Programmatic Progress_1B'!#REF!</definedName>
    <definedName name="LFA_SDA" localSheetId="10">'[7]LFA_Programmatic Progress_1B'!#REF!</definedName>
    <definedName name="LFA_SDA" localSheetId="11">'[7]LFA_Programmatic Progress_1B'!#REF!</definedName>
    <definedName name="LFA_SDA" localSheetId="3">'[7]LFA_Programmatic Progress_1B'!#REF!</definedName>
    <definedName name="LFA_SDA" localSheetId="0">'[7]LFA_Programmatic Progress_1B'!#REF!</definedName>
    <definedName name="LFA_SDA">'[7]LFA_Programmatic Progress_1B'!#REF!</definedName>
    <definedName name="LFASig" localSheetId="7">#REF!</definedName>
    <definedName name="LFASig" localSheetId="8">#REF!</definedName>
    <definedName name="LFASig" localSheetId="10">#REF!</definedName>
    <definedName name="LFASig" localSheetId="11">#REF!</definedName>
    <definedName name="LFASig" localSheetId="3">#REF!</definedName>
    <definedName name="LFASig" localSheetId="0">#REF!</definedName>
    <definedName name="LFASig">#REF!</definedName>
    <definedName name="list" localSheetId="7">#REF!</definedName>
    <definedName name="list" localSheetId="8">#REF!</definedName>
    <definedName name="list" localSheetId="10">#REF!</definedName>
    <definedName name="list" localSheetId="11">#REF!</definedName>
    <definedName name="list" localSheetId="3">#REF!</definedName>
    <definedName name="list" localSheetId="0">#REF!</definedName>
    <definedName name="list">#REF!</definedName>
    <definedName name="List_IE" localSheetId="7">#REF!</definedName>
    <definedName name="List_IE" localSheetId="8">#REF!</definedName>
    <definedName name="List_IE" localSheetId="10">#REF!</definedName>
    <definedName name="List_IE" localSheetId="11">#REF!</definedName>
    <definedName name="List_IE" localSheetId="3">#REF!</definedName>
    <definedName name="List_IE" localSheetId="0">#REF!</definedName>
    <definedName name="List_IE">#REF!</definedName>
    <definedName name="list1" localSheetId="7">#REF!</definedName>
    <definedName name="list1" localSheetId="8">#REF!</definedName>
    <definedName name="list1" localSheetId="10">#REF!</definedName>
    <definedName name="list1" localSheetId="11">#REF!</definedName>
    <definedName name="list1" localSheetId="3">#REF!</definedName>
    <definedName name="list1" localSheetId="0">#REF!</definedName>
    <definedName name="list1">#REF!</definedName>
    <definedName name="list2" localSheetId="7">#REF!</definedName>
    <definedName name="list2" localSheetId="8">#REF!</definedName>
    <definedName name="list2" localSheetId="10">#REF!</definedName>
    <definedName name="list2" localSheetId="11">#REF!</definedName>
    <definedName name="list2" localSheetId="3">#REF!</definedName>
    <definedName name="list2" localSheetId="0">#REF!</definedName>
    <definedName name="list2">#REF!</definedName>
    <definedName name="listH" localSheetId="7">#REF!</definedName>
    <definedName name="listH" localSheetId="8">#REF!</definedName>
    <definedName name="listH" localSheetId="10">#REF!</definedName>
    <definedName name="listH" localSheetId="11">#REF!</definedName>
    <definedName name="listH" localSheetId="3">#REF!</definedName>
    <definedName name="listH" localSheetId="0">#REF!</definedName>
    <definedName name="listH">#REF!</definedName>
    <definedName name="ListHIV" localSheetId="7">#REF!</definedName>
    <definedName name="ListHIV" localSheetId="8">#REF!</definedName>
    <definedName name="ListHIV" localSheetId="10">#REF!</definedName>
    <definedName name="ListHIV" localSheetId="11">#REF!</definedName>
    <definedName name="ListHIV" localSheetId="3">#REF!</definedName>
    <definedName name="ListHIV" localSheetId="0">#REF!</definedName>
    <definedName name="ListHIV">#REF!</definedName>
    <definedName name="listie" localSheetId="7">#REF!</definedName>
    <definedName name="listie" localSheetId="8">#REF!</definedName>
    <definedName name="listie" localSheetId="10">#REF!</definedName>
    <definedName name="listie" localSheetId="11">#REF!</definedName>
    <definedName name="listie" localSheetId="3">#REF!</definedName>
    <definedName name="listie" localSheetId="0">#REF!</definedName>
    <definedName name="listie">#REF!</definedName>
    <definedName name="listmac" localSheetId="7">#REF!</definedName>
    <definedName name="listmac" localSheetId="8">#REF!</definedName>
    <definedName name="listmac" localSheetId="10">#REF!</definedName>
    <definedName name="listmac" localSheetId="11">#REF!</definedName>
    <definedName name="listmac" localSheetId="3">#REF!</definedName>
    <definedName name="listmac" localSheetId="0">#REF!</definedName>
    <definedName name="listmac">#REF!</definedName>
    <definedName name="ListMal" localSheetId="7">#REF!</definedName>
    <definedName name="ListMal" localSheetId="8">#REF!</definedName>
    <definedName name="ListMal" localSheetId="10">#REF!</definedName>
    <definedName name="ListMal" localSheetId="11">#REF!</definedName>
    <definedName name="ListMal" localSheetId="3">#REF!</definedName>
    <definedName name="ListMal" localSheetId="0">#REF!</definedName>
    <definedName name="ListMal">#REF!</definedName>
    <definedName name="listnew" localSheetId="7">#REF!</definedName>
    <definedName name="listnew" localSheetId="8">#REF!</definedName>
    <definedName name="listnew" localSheetId="10">#REF!</definedName>
    <definedName name="listnew" localSheetId="11">#REF!</definedName>
    <definedName name="listnew" localSheetId="3">#REF!</definedName>
    <definedName name="listnew" localSheetId="0">#REF!</definedName>
    <definedName name="listnew">#REF!</definedName>
    <definedName name="listS" localSheetId="7">#REF!</definedName>
    <definedName name="listS" localSheetId="8">#REF!</definedName>
    <definedName name="listS" localSheetId="10">#REF!</definedName>
    <definedName name="listS" localSheetId="11">#REF!</definedName>
    <definedName name="listS" localSheetId="3">#REF!</definedName>
    <definedName name="listS" localSheetId="0">#REF!</definedName>
    <definedName name="listS">#REF!</definedName>
    <definedName name="listsda" localSheetId="7">#REF!</definedName>
    <definedName name="listsda" localSheetId="8">#REF!</definedName>
    <definedName name="listsda" localSheetId="10">#REF!</definedName>
    <definedName name="listsda" localSheetId="11">#REF!</definedName>
    <definedName name="listsda" localSheetId="3">#REF!</definedName>
    <definedName name="listsda" localSheetId="0">#REF!</definedName>
    <definedName name="listsda">#REF!</definedName>
    <definedName name="listsdah" localSheetId="7">#REF!</definedName>
    <definedName name="listsdah" localSheetId="8">#REF!</definedName>
    <definedName name="listsdah" localSheetId="10">#REF!</definedName>
    <definedName name="listsdah" localSheetId="11">#REF!</definedName>
    <definedName name="listsdah" localSheetId="3">#REF!</definedName>
    <definedName name="listsdah" localSheetId="0">#REF!</definedName>
    <definedName name="listsdah">#REF!</definedName>
    <definedName name="listsdahiv" localSheetId="7">#REF!</definedName>
    <definedName name="listsdahiv" localSheetId="8">#REF!</definedName>
    <definedName name="listsdahiv" localSheetId="10">#REF!</definedName>
    <definedName name="listsdahiv" localSheetId="11">#REF!</definedName>
    <definedName name="listsdahiv" localSheetId="3">#REF!</definedName>
    <definedName name="listsdahiv" localSheetId="0">#REF!</definedName>
    <definedName name="listsdahiv">#REF!</definedName>
    <definedName name="listsdahiv1" localSheetId="7">#REF!</definedName>
    <definedName name="listsdahiv1" localSheetId="8">#REF!</definedName>
    <definedName name="listsdahiv1" localSheetId="10">#REF!</definedName>
    <definedName name="listsdahiv1" localSheetId="11">#REF!</definedName>
    <definedName name="listsdahiv1" localSheetId="3">#REF!</definedName>
    <definedName name="listsdahiv1" localSheetId="0">#REF!</definedName>
    <definedName name="listsdahiv1">#REF!</definedName>
    <definedName name="listsdam">[8]Definitions!$C$28:$C$50</definedName>
    <definedName name="listsdat" localSheetId="7">#REF!</definedName>
    <definedName name="listsdat" localSheetId="8">#REF!</definedName>
    <definedName name="listsdat" localSheetId="10">#REF!</definedName>
    <definedName name="listsdat" localSheetId="11">#REF!</definedName>
    <definedName name="listsdat" localSheetId="3">#REF!</definedName>
    <definedName name="listsdat" localSheetId="0">#REF!</definedName>
    <definedName name="listsdat">#REF!</definedName>
    <definedName name="listsdat1">[9]Definitions!$C$39:$C$54</definedName>
    <definedName name="listserv" localSheetId="7">#REF!</definedName>
    <definedName name="listserv" localSheetId="8">#REF!</definedName>
    <definedName name="listserv" localSheetId="10">#REF!</definedName>
    <definedName name="listserv" localSheetId="11">#REF!</definedName>
    <definedName name="listserv" localSheetId="3">#REF!</definedName>
    <definedName name="listserv" localSheetId="0">#REF!</definedName>
    <definedName name="listserv">#REF!</definedName>
    <definedName name="ListTB" localSheetId="7">#REF!</definedName>
    <definedName name="ListTB" localSheetId="8">#REF!</definedName>
    <definedName name="ListTB" localSheetId="10">#REF!</definedName>
    <definedName name="ListTB" localSheetId="11">#REF!</definedName>
    <definedName name="ListTB" localSheetId="3">#REF!</definedName>
    <definedName name="ListTB" localSheetId="0">#REF!</definedName>
    <definedName name="ListTB">#REF!</definedName>
    <definedName name="Malaria" localSheetId="7">#REF!</definedName>
    <definedName name="Malaria" localSheetId="8">#REF!</definedName>
    <definedName name="Malaria" localSheetId="10">#REF!</definedName>
    <definedName name="Malaria" localSheetId="11">#REF!</definedName>
    <definedName name="Malaria" localSheetId="3">#REF!</definedName>
    <definedName name="Malaria" localSheetId="0">#REF!</definedName>
    <definedName name="Malaria">#REF!</definedName>
    <definedName name="MDRTB3Casedefinition" localSheetId="7">[3]CoverageDisaggregationData!#REF!</definedName>
    <definedName name="MDRTB3Casedefinition" localSheetId="8">[3]CoverageDisaggregationData!#REF!</definedName>
    <definedName name="MDRTB3Casedefinition" localSheetId="10">[3]CoverageDisaggregationData!#REF!</definedName>
    <definedName name="MDRTB3Casedefinition" localSheetId="11">[3]CoverageDisaggregationData!#REF!</definedName>
    <definedName name="MDRTB3Casedefinition" localSheetId="3">[3]CoverageDisaggregationData!#REF!</definedName>
    <definedName name="MDRTB3Casedefinition" localSheetId="0">[3]CoverageDisaggregationData!#REF!</definedName>
    <definedName name="MDRTB3Casedefinition">[3]CoverageDisaggregationData!#REF!</definedName>
    <definedName name="Module6" localSheetId="7">'[3]Coverage Indicators'!#REF!</definedName>
    <definedName name="Module6" localSheetId="8">'[3]Coverage Indicators'!#REF!</definedName>
    <definedName name="Module6" localSheetId="10">'[3]Coverage Indicators'!#REF!</definedName>
    <definedName name="Module6" localSheetId="11">'[3]Coverage Indicators'!#REF!</definedName>
    <definedName name="Module6" localSheetId="3">'[3]Coverage Indicators'!#REF!</definedName>
    <definedName name="Module6" localSheetId="0">'[3]Coverage Indicators'!#REF!</definedName>
    <definedName name="Module6">'[3]Coverage Indicators'!#REF!</definedName>
    <definedName name="ModuleChoice" localSheetId="7">OFFSET(#REF!,0,0,(COUNTA(#REF!)-1),1)</definedName>
    <definedName name="ModuleChoice" localSheetId="8">OFFSET(#REF!,0,0,(COUNTA(#REF!)-1),1)</definedName>
    <definedName name="ModuleChoice" localSheetId="10">OFFSET(#REF!,0,0,(COUNTA(#REF!)-1),1)</definedName>
    <definedName name="ModuleChoice" localSheetId="11">OFFSET(#REF!,0,0,(COUNTA(#REF!)-1),1)</definedName>
    <definedName name="ModuleChoice" localSheetId="3">OFFSET(#REF!,0,0,(COUNTA(#REF!)-1),1)</definedName>
    <definedName name="ModuleChoice" localSheetId="0">OFFSET(#REF!,0,0,(COUNTA(#REF!)-1),1)</definedName>
    <definedName name="ModuleChoice">OFFSET(#REF!,0,0,(COUNTA(#REF!)-1),1)</definedName>
    <definedName name="ModulesInCmp" localSheetId="3">OFFSET([2]ModInCmp!$C$2,0,0,NbrOfModulesInCmp,1)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7">#REF!</definedName>
    <definedName name="OI_Component" localSheetId="8">#REF!</definedName>
    <definedName name="OI_Component" localSheetId="10">#REF!</definedName>
    <definedName name="OI_Component" localSheetId="11">#REF!</definedName>
    <definedName name="OI_Component" localSheetId="3">#REF!</definedName>
    <definedName name="OI_Component" localSheetId="0">#REF!</definedName>
    <definedName name="OI_Component">#REF!</definedName>
    <definedName name="OI_HIV" localSheetId="7">#REF!</definedName>
    <definedName name="OI_HIV" localSheetId="8">#REF!</definedName>
    <definedName name="OI_HIV" localSheetId="10">#REF!</definedName>
    <definedName name="OI_HIV" localSheetId="11">#REF!</definedName>
    <definedName name="OI_HIV" localSheetId="3">#REF!</definedName>
    <definedName name="OI_HIV" localSheetId="0">#REF!</definedName>
    <definedName name="OI_HIV">#REF!</definedName>
    <definedName name="OI_HSS" localSheetId="7">#REF!</definedName>
    <definedName name="OI_HSS" localSheetId="8">#REF!</definedName>
    <definedName name="OI_HSS" localSheetId="10">#REF!</definedName>
    <definedName name="OI_HSS" localSheetId="11">#REF!</definedName>
    <definedName name="OI_HSS" localSheetId="3">#REF!</definedName>
    <definedName name="OI_HSS" localSheetId="0">#REF!</definedName>
    <definedName name="OI_HSS">#REF!</definedName>
    <definedName name="OI_Malaria" localSheetId="7">#REF!</definedName>
    <definedName name="OI_Malaria" localSheetId="8">#REF!</definedName>
    <definedName name="OI_Malaria" localSheetId="10">#REF!</definedName>
    <definedName name="OI_Malaria" localSheetId="11">#REF!</definedName>
    <definedName name="OI_Malaria" localSheetId="3">#REF!</definedName>
    <definedName name="OI_Malaria" localSheetId="0">#REF!</definedName>
    <definedName name="OI_Malaria">#REF!</definedName>
    <definedName name="OI_TB" localSheetId="7">#REF!</definedName>
    <definedName name="OI_TB" localSheetId="8">#REF!</definedName>
    <definedName name="OI_TB" localSheetId="10">#REF!</definedName>
    <definedName name="OI_TB" localSheetId="11">#REF!</definedName>
    <definedName name="OI_TB" localSheetId="3">#REF!</definedName>
    <definedName name="OI_TB" localSheetId="0">#REF!</definedName>
    <definedName name="OI_TB">#REF!</definedName>
    <definedName name="PMTCT2" localSheetId="7">[3]CoverageDisaggregationData!#REF!</definedName>
    <definedName name="PMTCT2" localSheetId="8">[3]CoverageDisaggregationData!#REF!</definedName>
    <definedName name="PMTCT2" localSheetId="10">[3]CoverageDisaggregationData!#REF!</definedName>
    <definedName name="PMTCT2" localSheetId="11">[3]CoverageDisaggregationData!#REF!</definedName>
    <definedName name="PMTCT2" localSheetId="3">[3]CoverageDisaggregationData!#REF!</definedName>
    <definedName name="PMTCT2" localSheetId="0">[3]CoverageDisaggregationData!#REF!</definedName>
    <definedName name="PMTCT2">[3]CoverageDisaggregationData!#REF!</definedName>
    <definedName name="PMTCT2Typeofregimen" localSheetId="7">[3]CoverageDisaggregationData!#REF!</definedName>
    <definedName name="PMTCT2Typeofregimen" localSheetId="8">[3]CoverageDisaggregationData!#REF!</definedName>
    <definedName name="PMTCT2Typeofregimen" localSheetId="10">[3]CoverageDisaggregationData!#REF!</definedName>
    <definedName name="PMTCT2Typeofregimen" localSheetId="11">[3]CoverageDisaggregationData!#REF!</definedName>
    <definedName name="PMTCT2Typeofregimen" localSheetId="3">[3]CoverageDisaggregationData!#REF!</definedName>
    <definedName name="PMTCT2Typeofregimen" localSheetId="0">[3]CoverageDisaggregationData!#REF!</definedName>
    <definedName name="PMTCT2Typeofregimen">[3]CoverageDisaggregationData!#REF!</definedName>
    <definedName name="PR_SDA" localSheetId="7">#REF!</definedName>
    <definedName name="PR_SDA" localSheetId="8">#REF!</definedName>
    <definedName name="PR_SDA" localSheetId="13">#REF!</definedName>
    <definedName name="PR_SDA" localSheetId="10">#REF!</definedName>
    <definedName name="PR_SDA" localSheetId="11">#REF!</definedName>
    <definedName name="PR_SDA" localSheetId="3">#REF!</definedName>
    <definedName name="PR_SDA" localSheetId="0">#REF!</definedName>
    <definedName name="PR_SDA">#REF!</definedName>
    <definedName name="PRAcronym">'[2]Budget Lines'!$J$2:INDEX('[2]Budget Lines'!$J$2:$J$22,COUNTIF('[2]Budget Lines'!$J$2:$J$22,"?*"))</definedName>
    <definedName name="_xlnm.Print_Area" localSheetId="13">Definitions!$A$74:$G$94</definedName>
    <definedName name="procurementfee">'[1]Range Page'!$A$39</definedName>
    <definedName name="S">'[7]Memo HIV'!$A$2:$A$26</definedName>
    <definedName name="SD" localSheetId="7">#REF!</definedName>
    <definedName name="SD" localSheetId="8">#REF!</definedName>
    <definedName name="SD" localSheetId="13">#REF!</definedName>
    <definedName name="SD" localSheetId="10">#REF!</definedName>
    <definedName name="SD" localSheetId="11">#REF!</definedName>
    <definedName name="SD" localSheetId="3">#REF!</definedName>
    <definedName name="SD" localSheetId="0">#REF!</definedName>
    <definedName name="SD">#REF!</definedName>
    <definedName name="SDA" localSheetId="7">#REF!</definedName>
    <definedName name="SDA" localSheetId="8">#REF!</definedName>
    <definedName name="SDA" localSheetId="13">#REF!</definedName>
    <definedName name="SDA" localSheetId="10">#REF!</definedName>
    <definedName name="SDA" localSheetId="11">#REF!</definedName>
    <definedName name="SDA" localSheetId="3">#REF!</definedName>
    <definedName name="SDA" localSheetId="0">#REF!</definedName>
    <definedName name="SDA">#REF!</definedName>
    <definedName name="Sex" localSheetId="7">#REF!</definedName>
    <definedName name="Sex" localSheetId="8">#REF!</definedName>
    <definedName name="Sex" localSheetId="13">#REF!</definedName>
    <definedName name="Sex" localSheetId="10">#REF!</definedName>
    <definedName name="Sex" localSheetId="11">#REF!</definedName>
    <definedName name="Sex" localSheetId="3">#REF!</definedName>
    <definedName name="Sex" localSheetId="0">#REF!</definedName>
    <definedName name="Sex">#REF!</definedName>
    <definedName name="Sources" localSheetId="7">#REF!</definedName>
    <definedName name="Sources" localSheetId="8">#REF!</definedName>
    <definedName name="Sources" localSheetId="10">#REF!</definedName>
    <definedName name="Sources" localSheetId="11">#REF!</definedName>
    <definedName name="Sources" localSheetId="3">#REF!</definedName>
    <definedName name="Sources" localSheetId="0">#REF!</definedName>
    <definedName name="Sources">#REF!</definedName>
    <definedName name="Specialization" localSheetId="7">#REF!</definedName>
    <definedName name="Specialization" localSheetId="8">#REF!</definedName>
    <definedName name="Specialization" localSheetId="10">#REF!</definedName>
    <definedName name="Specialization" localSheetId="11">#REF!</definedName>
    <definedName name="Specialization" localSheetId="3">#REF!</definedName>
    <definedName name="Specialization" localSheetId="0">#REF!</definedName>
    <definedName name="Specialization">#REF!</definedName>
    <definedName name="TargetedRiskGroup" localSheetId="7">#REF!</definedName>
    <definedName name="TargetedRiskGroup" localSheetId="8">#REF!</definedName>
    <definedName name="TargetedRiskGroup" localSheetId="10">#REF!</definedName>
    <definedName name="TargetedRiskGroup" localSheetId="11">#REF!</definedName>
    <definedName name="TargetedRiskGroup" localSheetId="3">#REF!</definedName>
    <definedName name="TargetedRiskGroup" localSheetId="0">#REF!</definedName>
    <definedName name="TargetedRiskGroup">#REF!</definedName>
    <definedName name="TB" localSheetId="7">#REF!</definedName>
    <definedName name="TB" localSheetId="8">#REF!</definedName>
    <definedName name="TB" localSheetId="10">#REF!</definedName>
    <definedName name="TB" localSheetId="11">#REF!</definedName>
    <definedName name="TB" localSheetId="3">#REF!</definedName>
    <definedName name="TB" localSheetId="0">#REF!</definedName>
    <definedName name="TB">#REF!</definedName>
    <definedName name="TBO4a" localSheetId="7">[3]ImpactOutcomeDisaggData!#REF!</definedName>
    <definedName name="TBO4a" localSheetId="8">[3]ImpactOutcomeDisaggData!#REF!</definedName>
    <definedName name="TBO4a" localSheetId="10">[3]ImpactOutcomeDisaggData!#REF!</definedName>
    <definedName name="TBO4a" localSheetId="11">[3]ImpactOutcomeDisaggData!#REF!</definedName>
    <definedName name="TBO4a" localSheetId="3">[3]ImpactOutcomeDisaggData!#REF!</definedName>
    <definedName name="TBO4a" localSheetId="0">[3]ImpactOutcomeDisaggData!#REF!</definedName>
    <definedName name="TBO4a">[3]ImpactOutcomeDisaggData!#REF!</definedName>
    <definedName name="TBO4Age" localSheetId="7">[3]ImpactOutcomeDisaggData!#REF!</definedName>
    <definedName name="TBO4Age" localSheetId="8">[3]ImpactOutcomeDisaggData!#REF!</definedName>
    <definedName name="TBO4Age" localSheetId="10">[3]ImpactOutcomeDisaggData!#REF!</definedName>
    <definedName name="TBO4Age" localSheetId="11">[3]ImpactOutcomeDisaggData!#REF!</definedName>
    <definedName name="TBO4Age" localSheetId="3">[3]ImpactOutcomeDisaggData!#REF!</definedName>
    <definedName name="TBO4Age" localSheetId="0">[3]ImpactOutcomeDisaggData!#REF!</definedName>
    <definedName name="TBO4Age">[3]ImpactOutcomeDisaggData!#REF!</definedName>
    <definedName name="TBO4Sex" localSheetId="7">[3]ImpactOutcomeDisaggData!#REF!</definedName>
    <definedName name="TBO4Sex" localSheetId="8">[3]ImpactOutcomeDisaggData!#REF!</definedName>
    <definedName name="TBO4Sex" localSheetId="10">[3]ImpactOutcomeDisaggData!#REF!</definedName>
    <definedName name="TBO4Sex" localSheetId="11">[3]ImpactOutcomeDisaggData!#REF!</definedName>
    <definedName name="TBO4Sex" localSheetId="3">[3]ImpactOutcomeDisaggData!#REF!</definedName>
    <definedName name="TBO4Sex" localSheetId="0">[3]ImpactOutcomeDisaggData!#REF!</definedName>
    <definedName name="TBO4Sex">[3]ImpactOutcomeDisaggData!#REF!</definedName>
    <definedName name="TEST" localSheetId="7">#REF!</definedName>
    <definedName name="TEST" localSheetId="8">#REF!</definedName>
    <definedName name="TEST" localSheetId="13">#REF!</definedName>
    <definedName name="TEST" localSheetId="10">#REF!</definedName>
    <definedName name="TEST" localSheetId="11">#REF!</definedName>
    <definedName name="TEST" localSheetId="3">#REF!</definedName>
    <definedName name="TEST" localSheetId="0">#REF!</definedName>
    <definedName name="TEST">#REF!</definedName>
    <definedName name="Timeframe" localSheetId="7">#REF!</definedName>
    <definedName name="Timeframe" localSheetId="8">#REF!</definedName>
    <definedName name="Timeframe" localSheetId="13">#REF!</definedName>
    <definedName name="Timeframe" localSheetId="10">#REF!</definedName>
    <definedName name="Timeframe" localSheetId="11">#REF!</definedName>
    <definedName name="Timeframe" localSheetId="3">#REF!</definedName>
    <definedName name="Timeframe" localSheetId="0">#REF!</definedName>
    <definedName name="Timeframe">#REF!</definedName>
    <definedName name="TypeRegimen" localSheetId="7">#REF!</definedName>
    <definedName name="TypeRegimen" localSheetId="8">#REF!</definedName>
    <definedName name="TypeRegimen" localSheetId="13">#REF!</definedName>
    <definedName name="TypeRegimen" localSheetId="10">#REF!</definedName>
    <definedName name="TypeRegimen" localSheetId="11">#REF!</definedName>
    <definedName name="TypeRegimen" localSheetId="3">#REF!</definedName>
    <definedName name="TypeRegimen" localSheetId="0">#REF!</definedName>
    <definedName name="TypeRegimen">#REF!</definedName>
    <definedName name="TypeTesting" localSheetId="7">#REF!</definedName>
    <definedName name="TypeTesting" localSheetId="8">#REF!</definedName>
    <definedName name="TypeTesting" localSheetId="10">#REF!</definedName>
    <definedName name="TypeTesting" localSheetId="11">#REF!</definedName>
    <definedName name="TypeTesting" localSheetId="3">#REF!</definedName>
    <definedName name="TypeTesting" localSheetId="0">#REF!</definedName>
    <definedName name="TypeTesting">#REF!</definedName>
    <definedName name="TypeTreatment" localSheetId="7">#REF!</definedName>
    <definedName name="TypeTreatment" localSheetId="8">#REF!</definedName>
    <definedName name="TypeTreatment" localSheetId="10">#REF!</definedName>
    <definedName name="TypeTreatment" localSheetId="11">#REF!</definedName>
    <definedName name="TypeTreatment" localSheetId="3">#REF!</definedName>
    <definedName name="TypeTreatment" localSheetId="0">#REF!</definedName>
    <definedName name="TypeTreatment">#REF!</definedName>
    <definedName name="YesNo">'[10]Financial Triggers - Budget'!$R$3:$R$4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9" i="30" l="1"/>
  <c r="F81" i="30"/>
  <c r="F80" i="30"/>
  <c r="F83" i="30" s="1"/>
  <c r="G72" i="30"/>
  <c r="E72" i="30"/>
  <c r="K72" i="30" s="1"/>
  <c r="I71" i="30"/>
  <c r="D71" i="30"/>
  <c r="K71" i="30" s="1"/>
  <c r="K70" i="30"/>
  <c r="G70" i="30"/>
  <c r="I70" i="30" s="1"/>
  <c r="E70" i="30"/>
  <c r="L65" i="30"/>
  <c r="G65" i="30"/>
  <c r="P53" i="30"/>
  <c r="N53" i="30"/>
  <c r="L53" i="30"/>
  <c r="J53" i="30"/>
  <c r="P52" i="30"/>
  <c r="N52" i="30"/>
  <c r="P51" i="30"/>
  <c r="N51" i="30"/>
  <c r="P50" i="30"/>
  <c r="N50" i="30"/>
  <c r="P49" i="30"/>
  <c r="N49" i="30"/>
  <c r="P48" i="30"/>
  <c r="N48" i="30"/>
  <c r="P47" i="30"/>
  <c r="N47" i="30"/>
  <c r="P46" i="30"/>
  <c r="N46" i="30"/>
  <c r="P45" i="30"/>
  <c r="N45" i="30"/>
  <c r="P44" i="30"/>
  <c r="N44" i="30"/>
  <c r="P43" i="30"/>
  <c r="N43" i="30"/>
  <c r="P42" i="30"/>
  <c r="N42" i="30"/>
  <c r="P41" i="30"/>
  <c r="N41" i="30"/>
  <c r="P40" i="30"/>
  <c r="N40" i="30"/>
  <c r="P39" i="30"/>
  <c r="N39" i="30"/>
  <c r="P38" i="30"/>
  <c r="N38" i="30"/>
  <c r="P37" i="30"/>
  <c r="N37" i="30"/>
  <c r="E31" i="30"/>
  <c r="D31" i="30"/>
  <c r="O22" i="30"/>
  <c r="M22" i="30"/>
  <c r="K22" i="30"/>
  <c r="I22" i="30"/>
  <c r="O21" i="30"/>
  <c r="M21" i="30"/>
  <c r="O20" i="30"/>
  <c r="M20" i="30"/>
  <c r="O19" i="30"/>
  <c r="M19" i="30"/>
  <c r="O18" i="30"/>
  <c r="M18" i="30"/>
  <c r="O17" i="30"/>
  <c r="M17" i="30"/>
  <c r="O16" i="30"/>
  <c r="M16" i="30"/>
  <c r="R7" i="30"/>
  <c r="P7" i="30"/>
  <c r="N7" i="30"/>
  <c r="D89" i="29"/>
  <c r="I71" i="29"/>
  <c r="L65" i="29"/>
  <c r="G72" i="29" s="1"/>
  <c r="G65" i="29"/>
  <c r="E72" i="29" s="1"/>
  <c r="K72" i="29" s="1"/>
  <c r="L53" i="29"/>
  <c r="N53" i="29" s="1"/>
  <c r="J53" i="29"/>
  <c r="P53" i="29" s="1"/>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39" i="29"/>
  <c r="N39" i="29"/>
  <c r="P38" i="29"/>
  <c r="N38" i="29"/>
  <c r="P37" i="29"/>
  <c r="N37" i="29"/>
  <c r="E31" i="29"/>
  <c r="G70" i="29" s="1"/>
  <c r="D31" i="29"/>
  <c r="E70" i="29" s="1"/>
  <c r="K70" i="29" s="1"/>
  <c r="O22" i="29"/>
  <c r="M22" i="29"/>
  <c r="K22" i="29"/>
  <c r="F81" i="29" s="1"/>
  <c r="I22" i="29"/>
  <c r="O21" i="29"/>
  <c r="M21" i="29"/>
  <c r="O20" i="29"/>
  <c r="M20" i="29"/>
  <c r="O19" i="29"/>
  <c r="M19" i="29"/>
  <c r="O18" i="29"/>
  <c r="M18" i="29"/>
  <c r="O17" i="29"/>
  <c r="M17" i="29"/>
  <c r="O16" i="29"/>
  <c r="M16" i="29"/>
  <c r="P7" i="29"/>
  <c r="D59" i="28"/>
  <c r="G59" i="28" s="1"/>
  <c r="G58" i="28"/>
  <c r="E58" i="28"/>
  <c r="F53" i="28"/>
  <c r="R43" i="28"/>
  <c r="Q42" i="28"/>
  <c r="Q41" i="28"/>
  <c r="Q40" i="28"/>
  <c r="Q39" i="28"/>
  <c r="Q38" i="28"/>
  <c r="Q37" i="28"/>
  <c r="Q36" i="28"/>
  <c r="Q35" i="28"/>
  <c r="Q34" i="28"/>
  <c r="Q33" i="28"/>
  <c r="Q32" i="28"/>
  <c r="Q31" i="28"/>
  <c r="Q30" i="28"/>
  <c r="Q29" i="28"/>
  <c r="Q28" i="28"/>
  <c r="S21" i="28"/>
  <c r="E21" i="28"/>
  <c r="T20" i="28"/>
  <c r="T19" i="28"/>
  <c r="T18" i="28"/>
  <c r="T17" i="28"/>
  <c r="R7" i="28"/>
  <c r="P7" i="28"/>
  <c r="D60" i="28" s="1"/>
  <c r="G60" i="28" s="1"/>
  <c r="F53" i="27"/>
  <c r="R43" i="27"/>
  <c r="P7" i="27" s="1"/>
  <c r="Q42" i="27"/>
  <c r="Q41" i="27"/>
  <c r="Q40" i="27"/>
  <c r="Q39" i="27"/>
  <c r="Q38" i="27"/>
  <c r="Q37" i="27"/>
  <c r="Q36" i="27"/>
  <c r="Q35" i="27"/>
  <c r="Q34" i="27"/>
  <c r="Q33" i="27"/>
  <c r="Q32" i="27"/>
  <c r="Q31" i="27"/>
  <c r="Q30" i="27"/>
  <c r="Q29" i="27"/>
  <c r="Q28" i="27"/>
  <c r="S21" i="27"/>
  <c r="E58" i="27" s="1"/>
  <c r="G58" i="27" s="1"/>
  <c r="E21" i="27"/>
  <c r="T20" i="27"/>
  <c r="T19" i="27"/>
  <c r="T18" i="27"/>
  <c r="T17" i="27"/>
  <c r="R7" i="27"/>
  <c r="I72" i="30" l="1"/>
  <c r="I70" i="29"/>
  <c r="I72" i="29"/>
  <c r="F80" i="29"/>
  <c r="F83" i="29" s="1"/>
  <c r="N7" i="29"/>
  <c r="D71" i="29" s="1"/>
  <c r="K71" i="29" s="1"/>
  <c r="D60" i="27"/>
  <c r="G60" i="27" s="1"/>
  <c r="D59" i="27"/>
  <c r="G59" i="27" s="1"/>
  <c r="O17" i="1"/>
  <c r="O18" i="1"/>
  <c r="O19" i="1"/>
  <c r="O20" i="1"/>
  <c r="O21" i="1"/>
  <c r="O22" i="1"/>
  <c r="M17" i="1"/>
  <c r="M18" i="1"/>
  <c r="M19" i="1"/>
  <c r="M20" i="1"/>
  <c r="M21" i="1"/>
  <c r="M22" i="1"/>
  <c r="R7" i="29" l="1"/>
  <c r="D71" i="1"/>
  <c r="P38" i="1" l="1"/>
  <c r="P39" i="1"/>
  <c r="P40" i="1"/>
  <c r="P41" i="1"/>
  <c r="P42" i="1"/>
  <c r="P43" i="1"/>
  <c r="P44" i="1"/>
  <c r="P45" i="1"/>
  <c r="P46" i="1"/>
  <c r="P47" i="1"/>
  <c r="P48" i="1"/>
  <c r="P49" i="1"/>
  <c r="P50" i="1"/>
  <c r="P51" i="1"/>
  <c r="P52" i="1"/>
  <c r="P37" i="1"/>
  <c r="K22" i="1" l="1"/>
  <c r="K71" i="1" l="1"/>
  <c r="K70" i="1"/>
  <c r="D59" i="17"/>
  <c r="G59" i="17" s="1"/>
  <c r="D60" i="17"/>
  <c r="G60" i="17" s="1"/>
  <c r="G58" i="17"/>
  <c r="F53" i="17" l="1"/>
  <c r="E58" i="17" l="1"/>
  <c r="R43" i="17" l="1"/>
  <c r="Q42" i="17"/>
  <c r="Q41" i="17"/>
  <c r="Q40" i="17"/>
  <c r="Q39" i="17"/>
  <c r="Q38" i="17"/>
  <c r="Q37" i="17"/>
  <c r="Q36" i="17"/>
  <c r="Q35" i="17"/>
  <c r="Q34" i="17"/>
  <c r="Q33" i="17"/>
  <c r="Q32" i="17"/>
  <c r="Q31" i="17"/>
  <c r="Q30" i="17"/>
  <c r="Q29" i="17"/>
  <c r="Q28" i="17"/>
  <c r="S21" i="17"/>
  <c r="E21" i="17"/>
  <c r="T20" i="17"/>
  <c r="T19" i="17"/>
  <c r="T18" i="17"/>
  <c r="T17" i="17"/>
  <c r="R7" i="17" l="1"/>
  <c r="P7" i="17"/>
  <c r="H4" i="20" l="1"/>
  <c r="F4" i="20"/>
  <c r="J4" i="20" l="1"/>
  <c r="N38" i="1"/>
  <c r="N41" i="1"/>
  <c r="N42" i="1"/>
  <c r="N43" i="1"/>
  <c r="N44" i="1"/>
  <c r="N45" i="1"/>
  <c r="N46" i="1"/>
  <c r="N47" i="1"/>
  <c r="N48" i="1"/>
  <c r="N49" i="1"/>
  <c r="N50" i="1"/>
  <c r="N51" i="1"/>
  <c r="N52" i="1"/>
  <c r="N40" i="1"/>
  <c r="L65" i="1"/>
  <c r="G72" i="1"/>
  <c r="N39" i="1"/>
  <c r="N37" i="1"/>
  <c r="O16" i="1"/>
  <c r="M16" i="1"/>
  <c r="D89" i="1" l="1"/>
  <c r="L53" i="1"/>
  <c r="F80" i="1" l="1"/>
  <c r="G65" i="1"/>
  <c r="E72" i="1" s="1"/>
  <c r="E31" i="1"/>
  <c r="G70" i="1" s="1"/>
  <c r="D31" i="1"/>
  <c r="E70" i="1" s="1"/>
  <c r="P7" i="1"/>
  <c r="I72" i="1" l="1"/>
  <c r="K72" i="1"/>
  <c r="I70" i="1"/>
  <c r="F81" i="1"/>
  <c r="F83" i="1" s="1"/>
  <c r="J53" i="1"/>
  <c r="N53" i="1" s="1"/>
  <c r="I22" i="1"/>
  <c r="N7" i="1" l="1"/>
  <c r="P53" i="1"/>
  <c r="R7" i="1" l="1"/>
  <c r="I71" i="1" l="1"/>
</calcChain>
</file>

<file path=xl/connections.xml><?xml version="1.0" encoding="utf-8"?>
<connections xmlns="http://schemas.openxmlformats.org/spreadsheetml/2006/main">
  <connection id="1"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<sst xmlns="http://schemas.openxmlformats.org/spreadsheetml/2006/main" count="1083" uniqueCount="538">
  <si>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</si>
  <si>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</si>
  <si>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</si>
  <si>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</si>
  <si>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</si>
  <si>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</si>
  <si>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</si>
  <si>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</si>
  <si>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</si>
  <si>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</si>
  <si>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</si>
  <si>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</si>
  <si>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</si>
  <si>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</si>
  <si>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</si>
  <si>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</si>
  <si>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</si>
  <si>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</si>
  <si>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</si>
  <si>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</si>
  <si>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</si>
  <si>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</si>
  <si>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</si>
  <si>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Budget</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</si>
  <si>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</si>
  <si>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</si>
  <si>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</si>
  <si>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</si>
  <si>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</si>
  <si>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</si>
  <si>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</si>
  <si>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</si>
  <si>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</si>
  <si>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</si>
  <si>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</si>
  <si>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</si>
  <si>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</si>
  <si>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</si>
  <si>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</si>
  <si>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</si>
  <si>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</si>
  <si>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</si>
  <si>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</si>
  <si>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</si>
  <si>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</si>
  <si>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</si>
  <si>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</si>
  <si>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</si>
  <si>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</si>
  <si>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</si>
  <si>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</si>
  <si>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</si>
  <si>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</si>
  <si>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</si>
  <si>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</si>
  <si>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</si>
  <si>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</si>
  <si>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</si>
  <si>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</si>
  <si>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</si>
  <si>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</si>
  <si>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</si>
  <si>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</si>
  <si>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</si>
  <si>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</si>
  <si>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</si>
  <si>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</si>
  <si>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</si>
  <si>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</si>
  <si>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</si>
  <si>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</si>
  <si>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</si>
  <si>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</si>
  <si>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</si>
  <si>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</si>
  <si>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</si>
  <si>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</si>
  <si>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</si>
  <si>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</si>
  <si>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</si>
  <si>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</si>
  <si>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</si>
  <si>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</si>
  <si>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</si>
  <si>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</si>
  <si>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</si>
  <si>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</si>
  <si>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</si>
  <si>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</si>
  <si>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</si>
  <si>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</si>
  <si>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</si>
  <si>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</si>
  <si>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</si>
  <si>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</si>
  <si>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</si>
  <si>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</si>
  <si>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</si>
  <si>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</si>
  <si>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</si>
  <si>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</si>
  <si>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</si>
  <si>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</si>
  <si>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</si>
  <si>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</si>
  <si>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</si>
  <si>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</si>
  <si>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</si>
  <si>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</si>
  <si>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</si>
  <si>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</si>
  <si>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</si>
  <si>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</si>
  <si>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</si>
  <si>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</si>
  <si>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</si>
  <si>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</si>
  <si>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</si>
  <si>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</si>
  <si>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</si>
  <si>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</si>
  <si>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</si>
  <si>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</si>
  <si>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</si>
  <si>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</si>
  <si>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</si>
  <si>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</si>
  <si>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</si>
  <si>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</si>
  <si>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</si>
  <si>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</si>
  <si>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</si>
  <si>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</si>
  <si>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</si>
  <si>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</si>
  <si>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TOTAL</t>
  </si>
  <si>
    <t>BUDGET</t>
  </si>
  <si>
    <t>EXPENDITURE</t>
  </si>
  <si>
    <t>Expenditure</t>
  </si>
  <si>
    <t>Expenditure rate</t>
  </si>
  <si>
    <t>Variance</t>
  </si>
  <si>
    <t>Total Activities executed</t>
  </si>
  <si>
    <t>Total Activities approved</t>
  </si>
  <si>
    <t xml:space="preserve">Budget approved </t>
  </si>
  <si>
    <t>Reasons for Variance</t>
  </si>
  <si>
    <t>Execution rate</t>
  </si>
  <si>
    <t>Income</t>
  </si>
  <si>
    <t>Disbursement from the Global Fund</t>
  </si>
  <si>
    <t>Cash  Outflow</t>
  </si>
  <si>
    <t>Fixed costs</t>
  </si>
  <si>
    <t>Commitments</t>
  </si>
  <si>
    <t>Cash Balance as per bank statements</t>
  </si>
  <si>
    <t>Cash in transit for the reporting period</t>
  </si>
  <si>
    <t>Cash in transit after the current reporting period</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</si>
  <si>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</si>
  <si>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</si>
  <si>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</si>
  <si>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</si>
  <si>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</si>
  <si>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</si>
  <si>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</si>
  <si>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</si>
  <si>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</si>
  <si>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</si>
  <si>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</si>
  <si>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</si>
  <si>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</si>
  <si>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</si>
  <si>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</si>
  <si>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</si>
  <si>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</si>
  <si>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</si>
  <si>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</si>
  <si>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</si>
  <si>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</si>
  <si>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</si>
  <si>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</si>
  <si>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</si>
  <si>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</si>
  <si>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</si>
  <si>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</si>
  <si>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Budget approved</t>
  </si>
  <si>
    <t>2A. Fixed Costs</t>
  </si>
  <si>
    <t>2B. HR positions covered by this agreement</t>
  </si>
  <si>
    <t>Approved</t>
  </si>
  <si>
    <t>Reported</t>
  </si>
  <si>
    <t>Section 3. CCM Activities</t>
  </si>
  <si>
    <t>Expected</t>
  </si>
  <si>
    <t>Section 4. Co-funding</t>
  </si>
  <si>
    <t>Comment</t>
  </si>
  <si>
    <t>Section 5. Special conditions</t>
  </si>
  <si>
    <t>Section 6. Cash Reconciliation</t>
  </si>
  <si>
    <t>ANNUAL EXPENDITURE AND CASH BALANCE REPORT 
CCM FUNDING AGREEMENT</t>
  </si>
  <si>
    <t>Unpaid invoices, legal obligations, other obligations.</t>
  </si>
  <si>
    <t>Cash Outflow</t>
  </si>
  <si>
    <t>Bank information</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</si>
  <si>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</si>
  <si>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</si>
  <si>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</si>
  <si>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</si>
  <si>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</si>
  <si>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</si>
  <si>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</si>
  <si>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</si>
  <si>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</si>
  <si>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</si>
  <si>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</si>
  <si>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</si>
  <si>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</si>
  <si>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</si>
  <si>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</si>
  <si>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</si>
  <si>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</si>
  <si>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</si>
  <si>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</si>
  <si>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</si>
  <si>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</si>
  <si>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</si>
  <si>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</si>
  <si>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</si>
  <si>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</si>
  <si>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</si>
  <si>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</si>
  <si>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</si>
  <si>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</si>
  <si>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</si>
  <si>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</si>
  <si>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</si>
  <si>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</si>
  <si>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</si>
  <si>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</si>
  <si>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</si>
  <si>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</si>
  <si>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</si>
  <si>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</si>
  <si>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</si>
  <si>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</si>
  <si>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</si>
  <si>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</si>
  <si>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</si>
  <si>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</si>
  <si>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</si>
  <si>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</si>
  <si>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</si>
  <si>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</si>
  <si>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</si>
  <si>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</si>
  <si>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</si>
  <si>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</si>
  <si>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</si>
  <si>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</si>
  <si>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</si>
  <si>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</si>
  <si>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</si>
  <si>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</si>
  <si>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</si>
  <si>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</si>
  <si>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</si>
  <si>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</si>
  <si>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</si>
  <si>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</si>
  <si>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</si>
  <si>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</si>
  <si>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</si>
  <si>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</si>
  <si>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</si>
  <si>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</si>
  <si>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</si>
  <si>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</si>
  <si>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</si>
  <si>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</si>
  <si>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</si>
  <si>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</si>
  <si>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</si>
  <si>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</si>
  <si>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</si>
  <si>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</si>
  <si>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</si>
  <si>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</si>
  <si>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</si>
  <si>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</si>
  <si>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</si>
  <si>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</si>
  <si>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</si>
  <si>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</si>
  <si>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</si>
  <si>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</si>
  <si>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</si>
  <si>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</si>
  <si>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</si>
  <si>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</si>
  <si>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</si>
  <si>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</si>
  <si>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</si>
  <si>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</si>
  <si>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</si>
  <si>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</si>
  <si>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</si>
  <si>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</si>
  <si>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</si>
  <si>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</si>
  <si>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</si>
  <si>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</si>
  <si>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</si>
  <si>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</si>
  <si>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</si>
  <si>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</si>
  <si>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</si>
  <si>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</si>
  <si>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</si>
  <si>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</si>
  <si>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</si>
  <si>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</si>
  <si>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</si>
  <si>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</si>
  <si>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</si>
  <si>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</si>
  <si>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</si>
  <si>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</si>
  <si>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</si>
  <si>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</si>
  <si>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</si>
  <si>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</si>
  <si>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</si>
  <si>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</si>
  <si>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</si>
  <si>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</si>
  <si>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</si>
  <si>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</si>
  <si>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</si>
  <si>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</si>
  <si>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</si>
  <si>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</si>
  <si>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</si>
  <si>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</si>
  <si>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</si>
  <si>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</si>
  <si>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</si>
  <si>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</si>
  <si>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</si>
  <si>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</si>
  <si>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</si>
  <si>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</si>
  <si>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</si>
  <si>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</si>
  <si>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</si>
  <si>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</si>
  <si>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</si>
  <si>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</si>
  <si>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</si>
  <si>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</si>
  <si>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</si>
  <si>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</si>
  <si>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</si>
  <si>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</si>
  <si>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Approved for current year</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</si>
  <si>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</si>
  <si>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</si>
  <si>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</si>
  <si>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</si>
  <si>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</si>
  <si>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</si>
  <si>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</si>
  <si>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</si>
  <si>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</si>
  <si>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SC Engagement 15% of the budget - Minimum (Please detail the lines and amounts to be taken into account in the comment section)  (in USD/EUR)</t>
  </si>
  <si>
    <t>CCM Secretariat positions (headcount) - Maximum  (number of position)</t>
  </si>
  <si>
    <t>CCM Board meeting</t>
  </si>
  <si>
    <t xml:space="preserve">Co-funding - Minimum  (in USD/EUR)
The amount expected represents the minimum to be co funded for the 3 years agreement. </t>
  </si>
  <si>
    <t>Summary budget</t>
  </si>
  <si>
    <t>CCM Activities</t>
  </si>
  <si>
    <t>End date:</t>
  </si>
  <si>
    <t>Total 3 years</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</si>
  <si>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</si>
  <si>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</si>
  <si>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</si>
  <si>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</si>
  <si>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</si>
  <si>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</si>
  <si>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</si>
  <si>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</si>
  <si>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Special Conditions</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</si>
  <si>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</si>
  <si>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</si>
  <si>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</si>
  <si>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</si>
  <si>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</si>
  <si>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</si>
  <si>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</si>
  <si>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</si>
  <si>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</si>
  <si>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</si>
  <si>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</si>
  <si>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</si>
  <si>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</si>
  <si>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</si>
  <si>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</si>
  <si>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</si>
  <si>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</si>
  <si>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</si>
  <si>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</si>
  <si>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</si>
  <si>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</si>
  <si>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</si>
  <si>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</si>
  <si>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</si>
  <si>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</si>
  <si>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</si>
  <si>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</si>
  <si>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</si>
  <si>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</si>
  <si>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Expected (as per the agreement amount and CCM policy)</t>
  </si>
  <si>
    <t>Comments (include information on the activities lines it refers to)</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</si>
  <si>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</si>
  <si>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</si>
  <si>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</si>
  <si>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</si>
  <si>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</si>
  <si>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</si>
  <si>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</si>
  <si>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</si>
  <si>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</si>
  <si>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</si>
  <si>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</si>
  <si>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Budget2</t>
  </si>
  <si>
    <t>Expenditure3</t>
  </si>
  <si>
    <t>Budget4</t>
  </si>
  <si>
    <t>Expenditure5</t>
  </si>
  <si>
    <t>Budget6</t>
  </si>
  <si>
    <t>Expenditure7</t>
  </si>
  <si>
    <t>Expected2</t>
  </si>
  <si>
    <t>Reported3</t>
  </si>
  <si>
    <t>Expected4</t>
  </si>
  <si>
    <t>Reported5</t>
  </si>
  <si>
    <t>Expected6</t>
  </si>
  <si>
    <t>Reported7</t>
  </si>
  <si>
    <t>Condition</t>
  </si>
  <si>
    <t>Cash balance</t>
  </si>
  <si>
    <t>CCM Positions</t>
  </si>
  <si>
    <t>Positions covered</t>
  </si>
  <si>
    <t>Column1</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</si>
  <si>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</si>
  <si>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</si>
  <si>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</si>
  <si>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</si>
  <si>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</si>
  <si>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</si>
  <si>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</si>
  <si>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</si>
  <si>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</si>
  <si>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</si>
  <si>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</si>
  <si>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Section 5. Conditions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</si>
  <si>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</si>
  <si>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</si>
  <si>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 The Section 6 "Cash Reconcililation" summarizes the cash outflow and cash balance at the end of the annual period reflected in this report. The CCM Secretariat is required to fill only those cells that do not contain formulas, and cannot be automatically populated.</t>
  </si>
  <si>
    <t>Inside the table of the Section 3, the column "Total Activities approved" must quantify the number of activities planned for the year, as per the information filled in the relative Costed Workplan. The column "Budget" shows the total cost for the line in the agreed currency (US$/EUR) for the CCM Funding. For each line, the CCM Secretariat should also provide the actual number of activities put into practice, the total annual budget approved, as per the relative Costed Work Plan, and the actual expenditure.</t>
  </si>
  <si>
    <t>-The Section 1 "General information" reflects the basic information about the CCM Funding Agreement.</t>
  </si>
  <si>
    <t>- The Expenditure report contains 6 sections:                                                                                                               1.General information                                                                                                                                                        2.Fixed costs and HR positions covered by CCM Funding Agreement                                                                          3.CCM Activities                                                                                                                                                                          4.Co-funding                                                                                                                                                                               5.Conditions                                                                                                                                                                         6.Cash Reconciliation</t>
  </si>
  <si>
    <t>- The CCM Secretariat should always keep the track and documentation on the expenses presented in this report.</t>
  </si>
  <si>
    <t>- The Expenditure report is a document reflecting the annual execution of activities and financial use of the resources approved in the relative Costed Work Plan. It will be kept by the CCM Hub for accountability purpose, LFA verification and Audits.</t>
  </si>
  <si>
    <t xml:space="preserve">Annual Expenditure report CCM Funding Agreements </t>
  </si>
  <si>
    <t xml:space="preserve">- 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For each line, the CCM Secretariat should provide both the established annual budget, as per the relative Costed Work Plan, and the actual expenditure. </t>
  </si>
  <si>
    <t xml:space="preserve">- In general, only the yellow cells and the grey cells concerning the approved budget can be filled in free format. Some drop-downs and formulas are part of the document: we request to please not modify them, in order to obtain a standardized document across all the CCMs financed by the Global Fund. </t>
  </si>
  <si>
    <t xml:space="preserve">- At the top of the document the table "Grand Total" shows the final annual amount (Budget) covered by the CCM Funding Agreement and the actual Expenditure, both in assolute terms and as a percentage of the approved budget. These cells contain formulas: they are automatic populated, and cannot be freely filled. </t>
  </si>
  <si>
    <t>Cash Balance at the beginning of the period</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</si>
  <si>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</si>
  <si>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</si>
  <si>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</si>
  <si>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</si>
  <si>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</si>
  <si>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</si>
  <si>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</si>
  <si>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</si>
  <si>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</si>
  <si>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</si>
  <si>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</si>
  <si>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 The Section 5 "Special Conditions" summarizes the status of the listed Special Conditions of the CCM Funding Agreement. The CCM Secretariat is required to fill only those cells that do not contain formulas, and cannot be automatically populated.</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</si>
  <si>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</si>
  <si>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</si>
  <si>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</si>
  <si>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</si>
  <si>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</si>
  <si>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</si>
  <si>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</si>
  <si>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</si>
  <si>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</si>
  <si>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</si>
  <si>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</si>
  <si>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</si>
  <si>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</si>
  <si>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</si>
  <si>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</si>
  <si>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</si>
  <si>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</si>
  <si>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</si>
  <si>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</si>
  <si>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</si>
  <si>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</si>
  <si>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</si>
  <si>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</si>
  <si>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</si>
  <si>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</si>
  <si>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</si>
  <si>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</si>
  <si>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</si>
  <si>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</si>
  <si>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</si>
  <si>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</si>
  <si>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</si>
  <si>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</si>
  <si>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</si>
  <si>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</si>
  <si>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</si>
  <si>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</si>
  <si>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</si>
  <si>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</si>
  <si>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xml:space="preserve">- The Section 3 "CCM Activities" shows the implementation, throught the year, of the activities planned in the relative Costed Work Plan. The list of activities is standard for all the CCMs, any detailed or specific name that could refer to the CCM budget can be added in the last column, as a comment. </t>
  </si>
  <si>
    <t xml:space="preserve">- The table of the Section 4 "Co-funding" is mandatory only if the 3-year budget is above USD 300,000. However, all the CCMs are invited to include in the Costed Work Plan co-funded activities. </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</si>
  <si>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</si>
  <si>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</si>
  <si>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</si>
  <si>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</si>
  <si>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</si>
  <si>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</si>
  <si>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</si>
  <si>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</si>
  <si>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</si>
  <si>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</si>
  <si>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</si>
  <si>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</si>
  <si>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</si>
  <si>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</si>
  <si>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-Please refer to the Spreadsheet "Definitions" for a detailed description of all the Cost Groupings and the Performance Areas used in this Expenditure report.</t>
  </si>
  <si>
    <t>-Please refer to the Spreadsheet "Lists" for a complete overview of all the category options you can use to fill this Expenditure report</t>
  </si>
  <si>
    <t>Version Août 2017</t>
  </si>
  <si>
    <t>Versión Agosto 2017</t>
  </si>
  <si>
    <t>GEO-CFUND-1708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</si>
</sst>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 #,##0.00_ ;_ * \-#,##0.00_ ;_ * &quot;-&quot;??_ ;_ @_ "/>
    <numFmt numFmtId="165" formatCode="_-* #,##0_-;\-* #,##0_-;_-* &quot;-&quot;??_-;_-@_-"/>
    <numFmt numFmtId="166" formatCode="[$-809]dd\ mmmm\ yyyy;@"/>
  </numFmts>
  <fonts count="35"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b/>
      <sz val="16"/>
      <color theme="1"/>
      <name val="Arial"/>
      <family val="2"/>
    </font>
    <font>
      <b/>
      <sz val="11"/>
      <color indexed="8"/>
      <name val="Arial"/>
      <family val="2"/>
    </font>
    <font>
      <sz val="11"/>
      <color rgb="FFFF0000"/>
      <name val="Arial"/>
      <family val="2"/>
    </font>
    <font>
      <sz val="11"/>
      <color theme="1" tint="4.9989318521683403E-2"/>
      <name val="Arial"/>
      <family val="2"/>
    </font>
  </fonts>
  <fills count="1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medium">
        <color indexed="64"/>
      </right>
      <top/>
      <bottom style="thin">
        <color indexed="64"/>
      </bottom>
      <diagonal/>
    </border>
    <border>
      <left style="medium">
        <color indexed="64"/>
      </left>
      <right style="medium">
        <color indexed="64"/>
      </right>
      <top/>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cellStyleXfs>
  <cellXfs count="853">
    <xf numFmtId="0" fontId="0" fillId="0" borderId="0" xfId="0"/>
    <xf numFmtId="0" fontId="0" fillId="0" borderId="27"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3" applyFont="1" applyAlignment="1">
      <alignment vertical="top" wrapText="1"/>
    </xf>
    <xf numFmtId="0" fontId="6" fillId="0" borderId="0" xfId="3" applyNumberFormat="1" applyFont="1" applyAlignment="1"/>
    <xf numFmtId="0" fontId="6" fillId="0" borderId="76" xfId="3" applyFont="1" applyBorder="1" applyAlignment="1"/>
    <xf numFmtId="0" fontId="6" fillId="0" borderId="75" xfId="3" applyFont="1" applyBorder="1" applyAlignment="1"/>
    <xf numFmtId="0" fontId="6" fillId="0" borderId="74" xfId="3" applyFont="1" applyBorder="1" applyAlignment="1"/>
    <xf numFmtId="0" fontId="6" fillId="0" borderId="38" xfId="3" applyFont="1" applyBorder="1" applyAlignment="1"/>
    <xf numFmtId="0" fontId="6" fillId="0" borderId="0" xfId="3" applyFont="1" applyBorder="1" applyAlignment="1"/>
    <xf numFmtId="0" fontId="6" fillId="0" borderId="35" xfId="3" applyFont="1" applyBorder="1" applyAlignment="1"/>
    <xf numFmtId="0" fontId="6" fillId="0" borderId="44" xfId="3" applyFont="1" applyBorder="1" applyAlignment="1"/>
    <xf numFmtId="0" fontId="6" fillId="0" borderId="93" xfId="3" applyNumberFormat="1" applyFont="1" applyBorder="1" applyAlignment="1">
      <alignment wrapText="1"/>
    </xf>
    <xf numFmtId="0" fontId="6" fillId="0" borderId="94" xfId="3" applyNumberFormat="1" applyFont="1" applyBorder="1" applyAlignment="1">
      <alignment vertical="center"/>
    </xf>
    <xf numFmtId="0" fontId="6" fillId="0" borderId="69" xfId="3" applyFont="1" applyBorder="1" applyAlignment="1"/>
    <xf numFmtId="0" fontId="6" fillId="0" borderId="94" xfId="3" applyNumberFormat="1" applyFont="1" applyBorder="1" applyAlignment="1">
      <alignment horizontal="left" vertical="center"/>
    </xf>
    <xf numFmtId="0" fontId="6" fillId="0" borderId="73" xfId="3" applyNumberFormat="1" applyFont="1" applyBorder="1" applyAlignment="1">
      <alignment vertical="top" wrapText="1"/>
    </xf>
    <xf numFmtId="0" fontId="6" fillId="0" borderId="72" xfId="3" applyNumberFormat="1" applyFont="1" applyBorder="1" applyAlignment="1">
      <alignment vertical="center"/>
    </xf>
    <xf numFmtId="0" fontId="6" fillId="3" borderId="71" xfId="3" applyNumberFormat="1" applyFont="1" applyFill="1" applyBorder="1" applyAlignment="1">
      <alignment horizontal="center"/>
    </xf>
    <xf numFmtId="0" fontId="6" fillId="3" borderId="70" xfId="3" applyNumberFormat="1" applyFont="1" applyFill="1" applyBorder="1" applyAlignment="1">
      <alignment horizontal="center"/>
    </xf>
    <xf numFmtId="0" fontId="6" fillId="0" borderId="36" xfId="3" applyFont="1" applyBorder="1" applyAlignment="1"/>
    <xf numFmtId="0" fontId="6" fillId="0" borderId="95" xfId="3" applyFont="1" applyBorder="1" applyAlignment="1"/>
    <xf numFmtId="0" fontId="6" fillId="0" borderId="53" xfId="3" applyFont="1" applyBorder="1" applyAlignment="1"/>
    <xf numFmtId="0" fontId="6" fillId="0" borderId="91" xfId="3" applyNumberFormat="1" applyFont="1" applyBorder="1" applyAlignment="1">
      <alignment vertical="center" wrapText="1"/>
    </xf>
    <xf numFmtId="0" fontId="6" fillId="0" borderId="91" xfId="3" applyNumberFormat="1" applyFont="1" applyBorder="1" applyAlignment="1">
      <alignment horizontal="center" vertical="center"/>
    </xf>
    <xf numFmtId="1" fontId="6" fillId="0" borderId="52" xfId="3" applyNumberFormat="1" applyFont="1" applyBorder="1" applyAlignment="1">
      <alignment vertical="center"/>
    </xf>
    <xf numFmtId="0" fontId="6" fillId="0" borderId="37" xfId="3" applyFont="1" applyBorder="1" applyAlignment="1"/>
    <xf numFmtId="1" fontId="6" fillId="0" borderId="69" xfId="3" applyNumberFormat="1" applyFont="1" applyBorder="1" applyAlignment="1">
      <alignment horizontal="center"/>
    </xf>
    <xf numFmtId="1" fontId="9" fillId="0" borderId="36" xfId="3" applyNumberFormat="1" applyFont="1" applyBorder="1" applyAlignment="1">
      <alignment horizontal="center"/>
    </xf>
    <xf numFmtId="1" fontId="9" fillId="0" borderId="44" xfId="3"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3" applyNumberFormat="1" applyFont="1" applyBorder="1" applyAlignment="1"/>
    <xf numFmtId="0" fontId="11" fillId="0" borderId="0" xfId="0" applyFont="1" applyBorder="1" applyAlignment="1">
      <alignment horizontal="left" wrapText="1"/>
    </xf>
    <xf numFmtId="0" fontId="6" fillId="0" borderId="50" xfId="3" applyFont="1" applyBorder="1" applyAlignment="1"/>
    <xf numFmtId="1" fontId="6" fillId="0" borderId="60" xfId="3" applyNumberFormat="1" applyFont="1" applyBorder="1" applyAlignment="1">
      <alignment vertical="top" wrapText="1"/>
    </xf>
    <xf numFmtId="1" fontId="12" fillId="0" borderId="59" xfId="3" applyNumberFormat="1" applyFont="1" applyBorder="1" applyAlignment="1">
      <alignment vertical="top" wrapText="1"/>
    </xf>
    <xf numFmtId="1" fontId="6" fillId="0" borderId="59" xfId="3" applyNumberFormat="1" applyFont="1" applyBorder="1" applyAlignment="1">
      <alignment vertical="top" wrapText="1"/>
    </xf>
    <xf numFmtId="1" fontId="13" fillId="0" borderId="58" xfId="3" applyNumberFormat="1" applyFont="1" applyBorder="1" applyAlignment="1">
      <alignment vertical="top" wrapText="1"/>
    </xf>
    <xf numFmtId="1" fontId="6" fillId="0" borderId="52" xfId="3" applyNumberFormat="1" applyFont="1" applyBorder="1" applyAlignment="1">
      <alignment vertical="top" wrapText="1"/>
    </xf>
    <xf numFmtId="1" fontId="6" fillId="0" borderId="56" xfId="3" applyNumberFormat="1" applyFont="1" applyBorder="1" applyAlignment="1">
      <alignment vertical="top" wrapText="1"/>
    </xf>
    <xf numFmtId="1" fontId="12" fillId="0" borderId="55" xfId="3" applyNumberFormat="1" applyFont="1" applyBorder="1" applyAlignment="1">
      <alignment vertical="top" wrapText="1"/>
    </xf>
    <xf numFmtId="0" fontId="6" fillId="0" borderId="55" xfId="3" applyNumberFormat="1" applyFont="1" applyBorder="1" applyAlignment="1">
      <alignment vertical="top" wrapText="1"/>
    </xf>
    <xf numFmtId="1" fontId="13" fillId="0" borderId="54" xfId="3" applyNumberFormat="1" applyFont="1" applyBorder="1" applyAlignment="1">
      <alignment vertical="top" wrapText="1"/>
    </xf>
    <xf numFmtId="1" fontId="6" fillId="0" borderId="55" xfId="3" applyNumberFormat="1" applyFont="1" applyBorder="1" applyAlignment="1">
      <alignment vertical="top" wrapText="1"/>
    </xf>
    <xf numFmtId="0" fontId="13" fillId="0" borderId="54" xfId="3" applyNumberFormat="1" applyFont="1" applyBorder="1" applyAlignment="1">
      <alignment vertical="top" wrapText="1"/>
    </xf>
    <xf numFmtId="0" fontId="12" fillId="0" borderId="99" xfId="3" applyNumberFormat="1" applyFont="1" applyBorder="1" applyAlignment="1">
      <alignment vertical="top" wrapText="1"/>
    </xf>
    <xf numFmtId="0" fontId="12" fillId="0" borderId="100" xfId="3" applyNumberFormat="1" applyFont="1" applyBorder="1" applyAlignment="1">
      <alignment vertical="top" wrapText="1"/>
    </xf>
    <xf numFmtId="0" fontId="12" fillId="0" borderId="101" xfId="3" applyNumberFormat="1" applyFont="1" applyBorder="1" applyAlignment="1">
      <alignment vertical="top" wrapText="1"/>
    </xf>
    <xf numFmtId="1" fontId="6" fillId="0" borderId="51" xfId="3" applyNumberFormat="1" applyFont="1" applyBorder="1" applyAlignment="1">
      <alignment vertical="top" wrapText="1"/>
    </xf>
    <xf numFmtId="1" fontId="6" fillId="0" borderId="43" xfId="3" applyNumberFormat="1" applyFont="1" applyBorder="1" applyAlignment="1">
      <alignment vertical="top" wrapText="1"/>
    </xf>
    <xf numFmtId="1" fontId="6" fillId="0" borderId="38" xfId="3" applyNumberFormat="1" applyFont="1" applyBorder="1" applyAlignment="1"/>
    <xf numFmtId="1" fontId="6" fillId="0" borderId="102" xfId="3" applyNumberFormat="1" applyFont="1" applyBorder="1" applyAlignment="1">
      <alignment vertical="top" wrapText="1"/>
    </xf>
    <xf numFmtId="1" fontId="12" fillId="0" borderId="102" xfId="3" applyNumberFormat="1" applyFont="1" applyBorder="1" applyAlignment="1">
      <alignment vertical="top" wrapText="1"/>
    </xf>
    <xf numFmtId="1" fontId="13" fillId="0" borderId="102" xfId="3" applyNumberFormat="1" applyFont="1" applyBorder="1" applyAlignment="1">
      <alignment vertical="top" wrapText="1"/>
    </xf>
    <xf numFmtId="1" fontId="6" fillId="0" borderId="50" xfId="3" applyNumberFormat="1" applyFont="1" applyBorder="1" applyAlignment="1">
      <alignment vertical="top" wrapText="1"/>
    </xf>
    <xf numFmtId="0" fontId="6" fillId="0" borderId="59" xfId="3" applyNumberFormat="1" applyFont="1" applyBorder="1" applyAlignment="1">
      <alignment vertical="top" wrapText="1"/>
    </xf>
    <xf numFmtId="0" fontId="6" fillId="0" borderId="56" xfId="3" applyNumberFormat="1" applyFont="1" applyBorder="1" applyAlignment="1">
      <alignment vertical="top" wrapText="1"/>
    </xf>
    <xf numFmtId="0" fontId="6" fillId="0" borderId="43" xfId="3" applyFont="1" applyBorder="1" applyAlignment="1"/>
    <xf numFmtId="0" fontId="13" fillId="0" borderId="58" xfId="3" applyNumberFormat="1" applyFont="1" applyBorder="1" applyAlignment="1">
      <alignment vertical="top" wrapText="1"/>
    </xf>
    <xf numFmtId="0" fontId="6" fillId="0" borderId="52" xfId="3" applyFont="1" applyBorder="1" applyAlignment="1"/>
    <xf numFmtId="1" fontId="6" fillId="0" borderId="0" xfId="3" applyNumberFormat="1" applyFont="1" applyBorder="1" applyAlignment="1">
      <alignment horizontal="justify" vertical="top" wrapText="1"/>
    </xf>
    <xf numFmtId="0" fontId="6" fillId="0" borderId="55" xfId="3" applyNumberFormat="1" applyFont="1" applyBorder="1" applyAlignment="1">
      <alignment horizontal="justify" vertical="top" wrapText="1"/>
    </xf>
    <xf numFmtId="1" fontId="6" fillId="0" borderId="56" xfId="3" applyNumberFormat="1" applyFont="1" applyBorder="1" applyAlignment="1"/>
    <xf numFmtId="1" fontId="6" fillId="0" borderId="55" xfId="3" applyNumberFormat="1" applyFont="1" applyBorder="1" applyAlignment="1"/>
    <xf numFmtId="1" fontId="6" fillId="0" borderId="52" xfId="3" applyNumberFormat="1" applyFont="1" applyBorder="1" applyAlignment="1"/>
    <xf numFmtId="1" fontId="6" fillId="0" borderId="64" xfId="3" applyNumberFormat="1" applyFont="1" applyBorder="1" applyAlignment="1">
      <alignment horizontal="left" vertical="top" wrapText="1"/>
    </xf>
    <xf numFmtId="1" fontId="6" fillId="0" borderId="63" xfId="3" applyNumberFormat="1" applyFont="1" applyBorder="1" applyAlignment="1">
      <alignment horizontal="left" vertical="top" wrapText="1"/>
    </xf>
    <xf numFmtId="1" fontId="6" fillId="0" borderId="62" xfId="3" applyNumberFormat="1" applyFont="1" applyBorder="1" applyAlignment="1">
      <alignment horizontal="left" vertical="top" wrapText="1"/>
    </xf>
    <xf numFmtId="1" fontId="13" fillId="0" borderId="52" xfId="3" applyNumberFormat="1" applyFont="1" applyBorder="1" applyAlignment="1">
      <alignment vertical="top" wrapText="1"/>
    </xf>
    <xf numFmtId="1" fontId="6" fillId="0" borderId="103" xfId="3" applyNumberFormat="1" applyFont="1" applyBorder="1" applyAlignment="1"/>
    <xf numFmtId="1" fontId="6" fillId="0" borderId="95" xfId="3" applyNumberFormat="1" applyFont="1" applyBorder="1" applyAlignment="1"/>
    <xf numFmtId="1" fontId="6" fillId="0" borderId="104" xfId="3" applyNumberFormat="1" applyFont="1" applyBorder="1" applyAlignment="1"/>
    <xf numFmtId="1" fontId="6" fillId="0" borderId="52" xfId="3" applyNumberFormat="1" applyFont="1" applyBorder="1" applyAlignment="1">
      <alignment vertical="top"/>
    </xf>
    <xf numFmtId="1" fontId="6" fillId="0" borderId="51" xfId="3" applyNumberFormat="1" applyFont="1" applyBorder="1" applyAlignment="1"/>
    <xf numFmtId="1" fontId="6" fillId="0" borderId="43" xfId="3" applyNumberFormat="1" applyFont="1" applyBorder="1" applyAlignment="1">
      <alignment vertical="top"/>
    </xf>
    <xf numFmtId="1" fontId="15" fillId="0" borderId="102" xfId="3" applyNumberFormat="1" applyFont="1" applyBorder="1" applyAlignment="1">
      <alignment vertical="top" wrapText="1"/>
    </xf>
    <xf numFmtId="0" fontId="15" fillId="0" borderId="58" xfId="3" applyNumberFormat="1" applyFont="1" applyBorder="1" applyAlignment="1">
      <alignment vertical="top" wrapText="1"/>
    </xf>
    <xf numFmtId="0" fontId="15" fillId="0" borderId="54" xfId="3" applyNumberFormat="1" applyFont="1" applyBorder="1" applyAlignment="1">
      <alignment vertical="top" wrapText="1"/>
    </xf>
    <xf numFmtId="1" fontId="6" fillId="0" borderId="57" xfId="3" applyNumberFormat="1" applyFont="1" applyBorder="1" applyAlignment="1">
      <alignment vertical="top" wrapText="1"/>
    </xf>
    <xf numFmtId="1" fontId="6" fillId="0" borderId="0" xfId="3" applyNumberFormat="1" applyFont="1" applyBorder="1" applyAlignment="1">
      <alignment vertical="top" wrapText="1"/>
    </xf>
    <xf numFmtId="1" fontId="6" fillId="0" borderId="53" xfId="3" applyNumberFormat="1" applyFont="1" applyBorder="1" applyAlignment="1">
      <alignment vertical="top" wrapText="1"/>
    </xf>
    <xf numFmtId="1" fontId="6" fillId="0" borderId="36" xfId="3" applyNumberFormat="1" applyFont="1" applyBorder="1" applyAlignment="1">
      <alignment vertical="top"/>
    </xf>
    <xf numFmtId="1" fontId="6" fillId="0" borderId="36" xfId="3" applyNumberFormat="1" applyFont="1" applyBorder="1" applyAlignment="1">
      <alignment vertical="top" wrapText="1"/>
    </xf>
    <xf numFmtId="1" fontId="6" fillId="0" borderId="50" xfId="3" applyNumberFormat="1" applyFont="1" applyBorder="1" applyAlignment="1">
      <alignment vertical="top"/>
    </xf>
    <xf numFmtId="0" fontId="6" fillId="0" borderId="49" xfId="3" applyFont="1" applyBorder="1" applyAlignment="1"/>
    <xf numFmtId="1" fontId="13" fillId="0" borderId="44" xfId="3" applyNumberFormat="1" applyFont="1" applyBorder="1" applyAlignment="1">
      <alignment vertical="top" wrapText="1"/>
    </xf>
    <xf numFmtId="0" fontId="13" fillId="0" borderId="48" xfId="3" applyNumberFormat="1" applyFont="1" applyBorder="1" applyAlignment="1">
      <alignment horizontal="justify" vertical="top" wrapText="1"/>
    </xf>
    <xf numFmtId="0" fontId="13" fillId="0" borderId="44" xfId="3" applyNumberFormat="1" applyFont="1" applyBorder="1" applyAlignment="1">
      <alignment vertical="top" wrapText="1"/>
    </xf>
    <xf numFmtId="0" fontId="13" fillId="0" borderId="47" xfId="3" applyNumberFormat="1" applyFont="1" applyBorder="1" applyAlignment="1">
      <alignment horizontal="justify" vertical="top" wrapText="1"/>
    </xf>
    <xf numFmtId="0" fontId="13" fillId="0" borderId="46" xfId="3" applyNumberFormat="1" applyFont="1" applyBorder="1" applyAlignment="1">
      <alignment horizontal="left" vertical="top" wrapText="1"/>
    </xf>
    <xf numFmtId="1" fontId="13" fillId="0" borderId="45" xfId="3" applyNumberFormat="1" applyFont="1" applyBorder="1" applyAlignment="1">
      <alignment horizontal="justify" vertical="top" wrapText="1"/>
    </xf>
    <xf numFmtId="1" fontId="13" fillId="0" borderId="0" xfId="3" applyNumberFormat="1" applyFont="1" applyBorder="1" applyAlignment="1">
      <alignment vertical="top" wrapText="1"/>
    </xf>
    <xf numFmtId="0" fontId="13" fillId="0" borderId="0" xfId="3" applyNumberFormat="1" applyFont="1" applyBorder="1" applyAlignment="1">
      <alignment vertical="top" wrapText="1"/>
    </xf>
    <xf numFmtId="1" fontId="16" fillId="0" borderId="0" xfId="3" applyNumberFormat="1" applyFont="1" applyBorder="1" applyAlignment="1">
      <alignment horizontal="justify" vertical="top" wrapText="1"/>
    </xf>
    <xf numFmtId="1" fontId="17" fillId="0" borderId="0" xfId="3" applyNumberFormat="1" applyFont="1" applyBorder="1" applyAlignment="1">
      <alignment horizontal="justify" vertical="top" wrapText="1"/>
    </xf>
    <xf numFmtId="1" fontId="9" fillId="0" borderId="40" xfId="3" applyNumberFormat="1" applyFont="1" applyBorder="1" applyAlignment="1">
      <alignment horizontal="center"/>
    </xf>
    <xf numFmtId="1" fontId="9" fillId="0" borderId="39" xfId="3" applyNumberFormat="1" applyFont="1" applyBorder="1" applyAlignment="1">
      <alignment horizontal="center"/>
    </xf>
    <xf numFmtId="0" fontId="18" fillId="10" borderId="0" xfId="0" applyFont="1" applyFill="1"/>
    <xf numFmtId="0" fontId="0" fillId="0" borderId="88" xfId="0" applyBorder="1"/>
    <xf numFmtId="0" fontId="0" fillId="0" borderId="0" xfId="0" applyFill="1" applyBorder="1"/>
    <xf numFmtId="0" fontId="1" fillId="0" borderId="0" xfId="0" applyFont="1" applyFill="1" applyBorder="1" applyAlignment="1"/>
    <xf numFmtId="1" fontId="6" fillId="0" borderId="44" xfId="3" applyNumberFormat="1" applyFont="1" applyBorder="1" applyAlignment="1">
      <alignment vertical="center"/>
    </xf>
    <xf numFmtId="0" fontId="6" fillId="0" borderId="125" xfId="3" applyNumberFormat="1" applyFont="1" applyBorder="1" applyAlignment="1">
      <alignment vertical="center" wrapText="1"/>
    </xf>
    <xf numFmtId="0" fontId="19" fillId="0" borderId="125" xfId="0" applyFont="1" applyBorder="1" applyAlignment="1">
      <alignment horizontal="center" vertical="center" wrapText="1"/>
    </xf>
    <xf numFmtId="0" fontId="6" fillId="3" borderId="72" xfId="3" applyNumberFormat="1" applyFont="1" applyFill="1" applyBorder="1" applyAlignment="1">
      <alignment horizontal="center" vertical="center"/>
    </xf>
    <xf numFmtId="0" fontId="6" fillId="3" borderId="126" xfId="3" applyNumberFormat="1" applyFont="1" applyFill="1" applyBorder="1" applyAlignment="1">
      <alignment horizontal="center" vertical="center"/>
    </xf>
    <xf numFmtId="0" fontId="0" fillId="0" borderId="125" xfId="0" applyBorder="1"/>
    <xf numFmtId="0" fontId="0" fillId="0" borderId="125" xfId="0" applyBorder="1" applyAlignment="1">
      <alignment wrapText="1"/>
    </xf>
    <xf numFmtId="0" fontId="0" fillId="0" borderId="125" xfId="0" applyBorder="1" applyAlignment="1">
      <alignment vertical="top" wrapText="1"/>
    </xf>
    <xf numFmtId="0" fontId="1" fillId="0" borderId="125" xfId="0" applyFont="1" applyBorder="1" applyAlignment="1">
      <alignment wrapText="1"/>
    </xf>
    <xf numFmtId="0" fontId="0" fillId="0" borderId="125" xfId="0" applyFill="1" applyBorder="1"/>
    <xf numFmtId="0" fontId="0" fillId="0" borderId="125"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7"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7" borderId="0" xfId="0" applyNumberFormat="1" applyFont="1" applyFill="1" applyBorder="1" applyAlignment="1">
      <alignment vertical="center" wrapText="1"/>
    </xf>
    <xf numFmtId="3" fontId="25" fillId="17" borderId="0" xfId="0" applyNumberFormat="1" applyFont="1" applyFill="1" applyBorder="1" applyAlignment="1">
      <alignment horizontal="center" vertical="center" wrapText="1"/>
    </xf>
    <xf numFmtId="0" fontId="21" fillId="17"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6" xfId="0" applyFont="1" applyBorder="1"/>
    <xf numFmtId="0" fontId="23" fillId="0" borderId="0" xfId="0" quotePrefix="1" applyFont="1" applyAlignment="1">
      <alignment vertical="top" wrapText="1"/>
    </xf>
    <xf numFmtId="3" fontId="25" fillId="0" borderId="20" xfId="0" applyNumberFormat="1" applyFont="1" applyFill="1" applyBorder="1" applyAlignment="1">
      <alignment vertical="center" wrapText="1"/>
    </xf>
    <xf numFmtId="3" fontId="25" fillId="5" borderId="28"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8"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5" xfId="0" applyFont="1" applyFill="1" applyBorder="1" applyAlignment="1">
      <alignment horizontal="center" vertical="center" wrapText="1"/>
    </xf>
    <xf numFmtId="0" fontId="21" fillId="4" borderId="81" xfId="0" applyFont="1" applyFill="1" applyBorder="1" applyAlignment="1">
      <alignment vertical="center" wrapText="1"/>
    </xf>
    <xf numFmtId="0" fontId="21" fillId="4" borderId="15" xfId="0" applyFont="1" applyFill="1" applyBorder="1" applyAlignment="1">
      <alignment vertical="center" wrapText="1"/>
    </xf>
    <xf numFmtId="0" fontId="21" fillId="4" borderId="15" xfId="0" applyFont="1" applyFill="1" applyBorder="1" applyAlignment="1">
      <alignment vertical="center"/>
    </xf>
    <xf numFmtId="0" fontId="27" fillId="3"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83" xfId="0" applyFont="1" applyFill="1" applyBorder="1" applyAlignment="1">
      <alignment vertical="center" wrapText="1"/>
    </xf>
    <xf numFmtId="0" fontId="21" fillId="4" borderId="16" xfId="0" applyFont="1" applyFill="1" applyBorder="1" applyAlignment="1">
      <alignment vertical="center" wrapText="1"/>
    </xf>
    <xf numFmtId="0" fontId="21" fillId="4" borderId="92" xfId="0" applyFont="1" applyFill="1" applyBorder="1" applyAlignment="1">
      <alignment horizontal="center" vertical="center" wrapText="1"/>
    </xf>
    <xf numFmtId="0" fontId="21" fillId="6" borderId="4" xfId="0" applyFont="1" applyFill="1" applyBorder="1" applyAlignment="1">
      <alignment vertical="center" wrapText="1"/>
    </xf>
    <xf numFmtId="0" fontId="21" fillId="4" borderId="16" xfId="0" applyFont="1" applyFill="1" applyBorder="1" applyAlignment="1">
      <alignment vertical="center"/>
    </xf>
    <xf numFmtId="0" fontId="21" fillId="6" borderId="125" xfId="0" applyFont="1" applyFill="1" applyBorder="1" applyAlignment="1">
      <alignment vertical="center" wrapText="1"/>
    </xf>
    <xf numFmtId="0" fontId="21" fillId="4" borderId="17" xfId="0" applyFont="1" applyFill="1" applyBorder="1" applyAlignment="1">
      <alignment horizontal="center" vertical="center" wrapText="1"/>
    </xf>
    <xf numFmtId="0" fontId="21" fillId="4" borderId="107" xfId="0" applyFont="1" applyFill="1" applyBorder="1" applyAlignment="1">
      <alignment vertical="center" wrapText="1"/>
    </xf>
    <xf numFmtId="0" fontId="21" fillId="4" borderId="17" xfId="0" applyFont="1" applyFill="1" applyBorder="1" applyAlignment="1">
      <alignment vertical="center" wrapText="1"/>
    </xf>
    <xf numFmtId="0" fontId="21" fillId="4" borderId="132" xfId="0" applyFont="1" applyFill="1" applyBorder="1" applyAlignment="1">
      <alignment vertical="center"/>
    </xf>
    <xf numFmtId="0" fontId="21" fillId="6" borderId="7"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109"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10"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25" xfId="0" applyNumberFormat="1" applyFont="1" applyFill="1" applyBorder="1" applyAlignment="1">
      <alignment horizontal="center" vertical="center"/>
    </xf>
    <xf numFmtId="1" fontId="21" fillId="6" borderId="106"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90"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6" borderId="133" xfId="0" applyNumberFormat="1" applyFont="1" applyFill="1" applyBorder="1" applyAlignment="1">
      <alignment horizontal="center" vertical="center"/>
    </xf>
    <xf numFmtId="1" fontId="21" fillId="2" borderId="15" xfId="0" applyNumberFormat="1" applyFont="1" applyFill="1" applyBorder="1" applyAlignment="1">
      <alignment vertical="center"/>
    </xf>
    <xf numFmtId="3" fontId="21" fillId="6" borderId="134" xfId="0" applyNumberFormat="1" applyFont="1" applyFill="1" applyBorder="1" applyAlignment="1">
      <alignment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3" fontId="21" fillId="6" borderId="113" xfId="0" applyNumberFormat="1" applyFont="1" applyFill="1" applyBorder="1" applyAlignment="1">
      <alignment vertical="center"/>
    </xf>
    <xf numFmtId="0" fontId="21" fillId="4" borderId="21" xfId="0" applyFont="1" applyFill="1" applyBorder="1" applyAlignment="1">
      <alignment vertical="center" wrapText="1"/>
    </xf>
    <xf numFmtId="0" fontId="21" fillId="4" borderId="22"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8" xfId="0" applyNumberFormat="1" applyFont="1" applyFill="1" applyBorder="1" applyAlignment="1">
      <alignment horizontal="center" vertical="center"/>
    </xf>
    <xf numFmtId="1" fontId="21" fillId="6" borderId="19" xfId="0" applyNumberFormat="1" applyFont="1" applyFill="1" applyBorder="1" applyAlignment="1">
      <alignment horizontal="center" vertical="center"/>
    </xf>
    <xf numFmtId="1" fontId="21" fillId="6" borderId="14" xfId="0" applyNumberFormat="1" applyFont="1" applyFill="1" applyBorder="1" applyAlignment="1">
      <alignment horizontal="center" vertical="center"/>
    </xf>
    <xf numFmtId="1" fontId="21" fillId="2" borderId="17" xfId="0" applyNumberFormat="1" applyFont="1" applyFill="1" applyBorder="1" applyAlignment="1">
      <alignment vertical="center"/>
    </xf>
    <xf numFmtId="3" fontId="21" fillId="6" borderId="115" xfId="0" applyNumberFormat="1" applyFont="1" applyFill="1" applyBorder="1" applyAlignment="1">
      <alignment vertical="center"/>
    </xf>
    <xf numFmtId="3" fontId="21" fillId="7" borderId="2" xfId="0" applyNumberFormat="1" applyFont="1" applyFill="1" applyBorder="1" applyAlignment="1">
      <alignment horizontal="center" vertical="center"/>
    </xf>
    <xf numFmtId="0" fontId="21" fillId="3" borderId="10"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3"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15"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1" xfId="0" applyFont="1" applyFill="1" applyBorder="1" applyAlignment="1">
      <alignment horizontal="center" vertical="center" wrapText="1"/>
    </xf>
    <xf numFmtId="3" fontId="21" fillId="0" borderId="81" xfId="0" applyNumberFormat="1" applyFont="1" applyFill="1" applyBorder="1" applyAlignment="1">
      <alignment horizontal="center" vertical="center"/>
    </xf>
    <xf numFmtId="3" fontId="21" fillId="0" borderId="83" xfId="0" applyNumberFormat="1" applyFont="1" applyFill="1" applyBorder="1" applyAlignment="1">
      <alignment horizontal="center" vertical="center"/>
    </xf>
    <xf numFmtId="3" fontId="21" fillId="0" borderId="107" xfId="0" applyNumberFormat="1" applyFont="1" applyFill="1" applyBorder="1" applyAlignment="1">
      <alignment horizontal="center" vertical="center"/>
    </xf>
    <xf numFmtId="0" fontId="25" fillId="0" borderId="0" xfId="0" applyFont="1" applyAlignment="1"/>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0" borderId="0" xfId="0" applyFont="1" applyFill="1"/>
    <xf numFmtId="0" fontId="21" fillId="2" borderId="81" xfId="0" applyFont="1" applyFill="1" applyBorder="1" applyAlignment="1">
      <alignment vertical="center"/>
    </xf>
    <xf numFmtId="0" fontId="21" fillId="2" borderId="83" xfId="0" applyFont="1" applyFill="1" applyBorder="1" applyAlignment="1">
      <alignment vertical="center"/>
    </xf>
    <xf numFmtId="0" fontId="21" fillId="2" borderId="107" xfId="0" applyFont="1" applyFill="1" applyBorder="1" applyAlignment="1">
      <alignment vertical="center"/>
    </xf>
    <xf numFmtId="0" fontId="21" fillId="0" borderId="0" xfId="0" applyFont="1" applyFill="1" applyBorder="1" applyAlignment="1">
      <alignment vertical="center"/>
    </xf>
    <xf numFmtId="0" fontId="21" fillId="4" borderId="81"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1" fillId="4" borderId="107" xfId="0" applyFont="1" applyFill="1" applyBorder="1" applyAlignment="1">
      <alignment horizontal="center" vertical="center" wrapText="1"/>
    </xf>
    <xf numFmtId="0" fontId="23" fillId="3" borderId="2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9" fillId="0" borderId="0" xfId="3" applyNumberFormat="1" applyFont="1" applyAlignment="1"/>
    <xf numFmtId="0" fontId="29" fillId="0" borderId="0" xfId="3" applyFont="1" applyAlignment="1">
      <alignment vertical="top" wrapText="1"/>
    </xf>
    <xf numFmtId="0" fontId="25" fillId="0" borderId="0" xfId="0" applyFont="1" applyFill="1" applyBorder="1" applyAlignment="1">
      <alignment horizontal="left" vertical="center"/>
    </xf>
    <xf numFmtId="0" fontId="29" fillId="0" borderId="0" xfId="3" applyNumberFormat="1" applyFont="1" applyFill="1" applyAlignment="1">
      <alignment vertical="center"/>
    </xf>
    <xf numFmtId="0" fontId="29" fillId="0" borderId="0" xfId="3" applyNumberFormat="1" applyFont="1" applyFill="1" applyAlignment="1"/>
    <xf numFmtId="0" fontId="29" fillId="0" borderId="0" xfId="3" applyFont="1" applyFill="1" applyAlignment="1">
      <alignment vertical="top" wrapText="1"/>
    </xf>
    <xf numFmtId="0" fontId="29" fillId="0" borderId="0" xfId="3" applyNumberFormat="1" applyFont="1" applyAlignment="1">
      <alignment vertical="center"/>
    </xf>
    <xf numFmtId="0" fontId="21" fillId="4" borderId="118" xfId="0" applyFont="1" applyFill="1" applyBorder="1" applyAlignment="1">
      <alignment vertical="center" wrapText="1"/>
    </xf>
    <xf numFmtId="0" fontId="29" fillId="0" borderId="0" xfId="3" applyFont="1" applyBorder="1" applyAlignment="1">
      <alignment vertical="center"/>
    </xf>
    <xf numFmtId="0" fontId="29" fillId="0" borderId="0" xfId="3" applyFont="1" applyAlignment="1">
      <alignment vertical="center" wrapText="1"/>
    </xf>
    <xf numFmtId="0" fontId="21" fillId="3" borderId="81" xfId="0" applyFont="1" applyFill="1" applyBorder="1" applyAlignment="1">
      <alignment horizontal="center" vertical="center" wrapText="1"/>
    </xf>
    <xf numFmtId="3" fontId="21" fillId="0" borderId="81" xfId="0" applyNumberFormat="1" applyFont="1" applyFill="1" applyBorder="1" applyAlignment="1">
      <alignment vertical="center"/>
    </xf>
    <xf numFmtId="3" fontId="21" fillId="18" borderId="83" xfId="0" applyNumberFormat="1" applyFont="1" applyFill="1" applyBorder="1" applyAlignment="1">
      <alignment vertical="center"/>
    </xf>
    <xf numFmtId="3" fontId="21" fillId="0" borderId="107" xfId="0" applyNumberFormat="1" applyFont="1" applyFill="1" applyBorder="1" applyAlignment="1">
      <alignment vertical="center" wrapText="1"/>
    </xf>
    <xf numFmtId="3" fontId="21" fillId="0" borderId="0" xfId="0" applyNumberFormat="1" applyFont="1" applyAlignment="1">
      <alignment vertical="center"/>
    </xf>
    <xf numFmtId="0" fontId="33" fillId="0" borderId="0" xfId="0" applyFont="1" applyAlignment="1">
      <alignment vertical="center"/>
    </xf>
    <xf numFmtId="0" fontId="21" fillId="3" borderId="4" xfId="0" applyFont="1" applyFill="1" applyBorder="1" applyAlignment="1">
      <alignment horizontal="center" vertical="center"/>
    </xf>
    <xf numFmtId="0" fontId="21" fillId="3" borderId="88" xfId="0" applyFont="1" applyFill="1" applyBorder="1" applyAlignment="1">
      <alignment horizontal="center" vertical="center"/>
    </xf>
    <xf numFmtId="0" fontId="21" fillId="3" borderId="7" xfId="0" applyFont="1" applyFill="1" applyBorder="1" applyAlignment="1">
      <alignment horizontal="center" vertical="center"/>
    </xf>
    <xf numFmtId="165" fontId="21" fillId="0" borderId="0" xfId="1" applyNumberFormat="1" applyFont="1" applyAlignment="1">
      <alignment vertical="center"/>
    </xf>
    <xf numFmtId="0" fontId="21" fillId="0" borderId="3" xfId="0" applyFont="1" applyBorder="1" applyAlignment="1">
      <alignment vertical="center"/>
    </xf>
    <xf numFmtId="0" fontId="21" fillId="0" borderId="85" xfId="0" applyFont="1" applyBorder="1" applyAlignment="1">
      <alignment vertical="center"/>
    </xf>
    <xf numFmtId="0" fontId="21" fillId="0" borderId="84" xfId="0" applyFont="1" applyBorder="1" applyAlignment="1">
      <alignment vertical="center"/>
    </xf>
    <xf numFmtId="0" fontId="21" fillId="0" borderId="5" xfId="0" applyFont="1" applyBorder="1" applyAlignment="1">
      <alignment vertical="center"/>
    </xf>
    <xf numFmtId="0" fontId="21" fillId="0" borderId="18" xfId="0" applyFont="1" applyBorder="1" applyAlignment="1">
      <alignment vertical="center"/>
    </xf>
    <xf numFmtId="0" fontId="21" fillId="0" borderId="135" xfId="0" applyFont="1" applyBorder="1" applyAlignment="1">
      <alignment vertical="center"/>
    </xf>
    <xf numFmtId="0" fontId="21" fillId="0" borderId="6"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xf>
    <xf numFmtId="4" fontId="21" fillId="0" borderId="0" xfId="0" applyNumberFormat="1" applyFont="1" applyAlignment="1">
      <alignment vertical="center"/>
    </xf>
    <xf numFmtId="0" fontId="31" fillId="0" borderId="0" xfId="0" applyFont="1" applyAlignment="1">
      <alignment vertical="center"/>
    </xf>
    <xf numFmtId="49" fontId="21" fillId="6" borderId="105" xfId="0" applyNumberFormat="1" applyFont="1" applyFill="1" applyBorder="1" applyAlignment="1">
      <alignment vertical="center"/>
    </xf>
    <xf numFmtId="49" fontId="21" fillId="6" borderId="106" xfId="0" applyNumberFormat="1" applyFont="1" applyFill="1" applyBorder="1" applyAlignment="1">
      <alignment vertical="center"/>
    </xf>
    <xf numFmtId="49" fontId="21" fillId="6" borderId="117" xfId="0" applyNumberFormat="1" applyFont="1" applyFill="1" applyBorder="1" applyAlignment="1">
      <alignment vertical="center"/>
    </xf>
    <xf numFmtId="49" fontId="21" fillId="6" borderId="108" xfId="0" applyNumberFormat="1" applyFont="1" applyFill="1" applyBorder="1" applyAlignment="1">
      <alignment vertical="center"/>
    </xf>
    <xf numFmtId="0" fontId="34" fillId="3" borderId="119" xfId="0" applyFont="1" applyFill="1" applyBorder="1" applyAlignment="1">
      <alignment horizontal="center" vertical="center"/>
    </xf>
    <xf numFmtId="0" fontId="34" fillId="3" borderId="130" xfId="0" applyFont="1" applyFill="1" applyBorder="1" applyAlignment="1">
      <alignment horizontal="center" vertical="center"/>
    </xf>
    <xf numFmtId="0" fontId="34" fillId="3" borderId="109" xfId="0" applyFont="1" applyFill="1" applyBorder="1" applyAlignment="1">
      <alignment horizontal="center" vertical="center"/>
    </xf>
    <xf numFmtId="0" fontId="34" fillId="3" borderId="110" xfId="0" applyFont="1" applyFill="1" applyBorder="1" applyAlignment="1">
      <alignment horizontal="center" vertical="center"/>
    </xf>
    <xf numFmtId="0" fontId="34" fillId="3" borderId="80" xfId="0" applyFont="1" applyFill="1" applyBorder="1" applyAlignment="1">
      <alignment horizontal="center" vertical="center"/>
    </xf>
    <xf numFmtId="0" fontId="34" fillId="3" borderId="87" xfId="0" applyFont="1" applyFill="1" applyBorder="1" applyAlignment="1">
      <alignment horizontal="center" vertical="center"/>
    </xf>
    <xf numFmtId="49" fontId="21" fillId="4" borderId="84" xfId="0" applyNumberFormat="1" applyFont="1" applyFill="1" applyBorder="1" applyAlignment="1">
      <alignment vertical="center" wrapText="1"/>
    </xf>
    <xf numFmtId="49" fontId="21" fillId="11" borderId="3" xfId="1" applyNumberFormat="1" applyFont="1" applyFill="1" applyBorder="1" applyAlignment="1">
      <alignment vertical="center" wrapText="1"/>
    </xf>
    <xf numFmtId="49" fontId="21" fillId="9" borderId="105" xfId="1" applyNumberFormat="1" applyFont="1" applyFill="1" applyBorder="1" applyAlignment="1">
      <alignment vertical="center" wrapText="1"/>
    </xf>
    <xf numFmtId="49" fontId="21" fillId="11" borderId="85" xfId="1" applyNumberFormat="1" applyFont="1" applyFill="1" applyBorder="1" applyAlignment="1">
      <alignment vertical="center" wrapText="1"/>
    </xf>
    <xf numFmtId="49" fontId="21" fillId="9" borderId="84" xfId="1" applyNumberFormat="1" applyFont="1" applyFill="1" applyBorder="1" applyAlignment="1">
      <alignment vertical="center" wrapText="1"/>
    </xf>
    <xf numFmtId="49" fontId="21" fillId="4" borderId="13" xfId="0" applyNumberFormat="1" applyFont="1" applyFill="1" applyBorder="1" applyAlignment="1">
      <alignment vertical="center" wrapText="1"/>
    </xf>
    <xf numFmtId="49" fontId="21" fillId="11" borderId="5" xfId="1" applyNumberFormat="1" applyFont="1" applyFill="1" applyBorder="1" applyAlignment="1">
      <alignment vertical="center" wrapText="1"/>
    </xf>
    <xf numFmtId="49" fontId="21" fillId="9" borderId="106" xfId="1" applyNumberFormat="1" applyFont="1" applyFill="1" applyBorder="1" applyAlignment="1">
      <alignment vertical="center" wrapText="1"/>
    </xf>
    <xf numFmtId="49" fontId="21" fillId="11" borderId="18" xfId="1" applyNumberFormat="1" applyFont="1" applyFill="1" applyBorder="1" applyAlignment="1">
      <alignment vertical="center" wrapText="1"/>
    </xf>
    <xf numFmtId="49" fontId="21" fillId="9" borderId="13" xfId="1" applyNumberFormat="1" applyFont="1" applyFill="1" applyBorder="1" applyAlignment="1">
      <alignment vertical="center" wrapText="1"/>
    </xf>
    <xf numFmtId="49" fontId="21" fillId="4" borderId="23" xfId="0" applyNumberFormat="1" applyFont="1" applyFill="1" applyBorder="1" applyAlignment="1">
      <alignment vertical="center" wrapText="1"/>
    </xf>
    <xf numFmtId="49" fontId="21" fillId="11" borderId="124" xfId="1" applyNumberFormat="1" applyFont="1" applyFill="1" applyBorder="1" applyAlignment="1">
      <alignment vertical="center" wrapText="1"/>
    </xf>
    <xf numFmtId="49" fontId="21" fillId="9" borderId="117" xfId="1" applyNumberFormat="1" applyFont="1" applyFill="1" applyBorder="1" applyAlignment="1">
      <alignment vertical="center" wrapText="1"/>
    </xf>
    <xf numFmtId="49" fontId="21" fillId="11" borderId="116" xfId="1" applyNumberFormat="1" applyFont="1" applyFill="1" applyBorder="1" applyAlignment="1">
      <alignment vertical="center" wrapText="1"/>
    </xf>
    <xf numFmtId="49" fontId="21" fillId="9" borderId="23" xfId="1" applyNumberFormat="1" applyFont="1" applyFill="1" applyBorder="1" applyAlignment="1">
      <alignment vertical="center" wrapText="1"/>
    </xf>
    <xf numFmtId="165" fontId="21" fillId="14" borderId="109" xfId="0" applyNumberFormat="1" applyFont="1" applyFill="1" applyBorder="1" applyAlignment="1">
      <alignment vertical="center" wrapText="1"/>
    </xf>
    <xf numFmtId="165" fontId="21" fillId="15" borderId="87" xfId="0" applyNumberFormat="1" applyFont="1" applyFill="1" applyBorder="1" applyAlignment="1">
      <alignment vertical="center" wrapText="1"/>
    </xf>
    <xf numFmtId="165" fontId="21" fillId="15" borderId="110" xfId="0" applyNumberFormat="1" applyFont="1" applyFill="1" applyBorder="1" applyAlignment="1">
      <alignment vertical="center" wrapText="1"/>
    </xf>
    <xf numFmtId="165" fontId="21" fillId="14" borderId="80" xfId="0" applyNumberFormat="1" applyFont="1" applyFill="1" applyBorder="1" applyAlignment="1">
      <alignment vertical="center" wrapText="1"/>
    </xf>
    <xf numFmtId="165" fontId="21" fillId="15" borderId="87" xfId="0" applyNumberFormat="1" applyFont="1" applyFill="1" applyBorder="1" applyAlignment="1">
      <alignment horizontal="center" vertical="center" wrapText="1"/>
    </xf>
    <xf numFmtId="165" fontId="21" fillId="15" borderId="110" xfId="0" applyNumberFormat="1" applyFont="1" applyFill="1" applyBorder="1" applyAlignment="1">
      <alignment horizontal="center" vertical="center" wrapText="1"/>
    </xf>
    <xf numFmtId="49" fontId="21" fillId="4" borderId="15" xfId="0" applyNumberFormat="1" applyFont="1" applyFill="1" applyBorder="1" applyAlignment="1">
      <alignment vertical="center" wrapText="1"/>
    </xf>
    <xf numFmtId="49" fontId="21" fillId="4" borderId="16" xfId="0" applyNumberFormat="1" applyFont="1" applyFill="1" applyBorder="1" applyAlignment="1">
      <alignment vertical="center" wrapText="1"/>
    </xf>
    <xf numFmtId="49" fontId="21" fillId="4" borderId="132" xfId="0" applyNumberFormat="1" applyFont="1" applyFill="1" applyBorder="1" applyAlignment="1">
      <alignment vertical="center" wrapText="1"/>
    </xf>
    <xf numFmtId="165" fontId="21" fillId="14" borderId="109" xfId="1" applyNumberFormat="1" applyFont="1" applyFill="1" applyBorder="1" applyAlignment="1">
      <alignment vertical="center" wrapText="1"/>
    </xf>
    <xf numFmtId="165" fontId="21" fillId="15" borderId="87" xfId="1" applyNumberFormat="1" applyFont="1" applyFill="1" applyBorder="1" applyAlignment="1">
      <alignment vertical="center" wrapText="1"/>
    </xf>
    <xf numFmtId="165" fontId="21" fillId="15" borderId="110" xfId="1" applyNumberFormat="1" applyFont="1" applyFill="1" applyBorder="1" applyAlignment="1">
      <alignment vertical="center" wrapText="1"/>
    </xf>
    <xf numFmtId="165" fontId="21" fillId="14" borderId="80" xfId="1" applyNumberFormat="1" applyFont="1" applyFill="1" applyBorder="1" applyAlignment="1">
      <alignment vertical="center" wrapText="1"/>
    </xf>
    <xf numFmtId="165" fontId="21" fillId="15" borderId="87" xfId="1" applyNumberFormat="1" applyFont="1" applyFill="1" applyBorder="1" applyAlignment="1">
      <alignment horizontal="center" vertical="center" wrapText="1"/>
    </xf>
    <xf numFmtId="165" fontId="21" fillId="15" borderId="110" xfId="1" applyNumberFormat="1" applyFont="1" applyFill="1" applyBorder="1" applyAlignment="1">
      <alignment horizontal="center" vertical="center" wrapText="1"/>
    </xf>
    <xf numFmtId="0" fontId="34" fillId="16" borderId="119" xfId="0" applyFont="1" applyFill="1" applyBorder="1" applyAlignment="1">
      <alignment horizontal="center" vertical="center"/>
    </xf>
    <xf numFmtId="0" fontId="34" fillId="16" borderId="130" xfId="0" applyFont="1" applyFill="1" applyBorder="1" applyAlignment="1">
      <alignment horizontal="center" vertical="center"/>
    </xf>
    <xf numFmtId="0" fontId="34" fillId="16" borderId="109" xfId="0" applyFont="1" applyFill="1" applyBorder="1" applyAlignment="1">
      <alignment horizontal="center" vertical="center"/>
    </xf>
    <xf numFmtId="0" fontId="34" fillId="16" borderId="110" xfId="0" applyFont="1" applyFill="1" applyBorder="1" applyAlignment="1">
      <alignment horizontal="center" vertical="center"/>
    </xf>
    <xf numFmtId="0" fontId="34" fillId="16" borderId="80" xfId="0" applyFont="1" applyFill="1" applyBorder="1" applyAlignment="1">
      <alignment horizontal="center" vertical="center"/>
    </xf>
    <xf numFmtId="0" fontId="34" fillId="16" borderId="87" xfId="0" applyFont="1" applyFill="1" applyBorder="1" applyAlignment="1">
      <alignment horizontal="center" vertical="center"/>
    </xf>
    <xf numFmtId="49" fontId="21" fillId="11" borderId="90" xfId="1" applyNumberFormat="1" applyFont="1" applyFill="1" applyBorder="1" applyAlignment="1">
      <alignment vertical="center" wrapText="1"/>
    </xf>
    <xf numFmtId="49" fontId="21" fillId="9" borderId="133" xfId="1" applyNumberFormat="1" applyFont="1" applyFill="1" applyBorder="1" applyAlignment="1">
      <alignment vertical="center" wrapText="1"/>
    </xf>
    <xf numFmtId="0" fontId="33" fillId="3" borderId="119" xfId="0" applyFont="1" applyFill="1" applyBorder="1" applyAlignment="1">
      <alignment horizontal="center"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25"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4"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2" fontId="21" fillId="9" borderId="14" xfId="0" applyNumberFormat="1" applyFont="1" applyFill="1" applyBorder="1" applyAlignment="1">
      <alignment horizontal="center" vertical="center"/>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3" borderId="10" xfId="0"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110" xfId="0" applyFont="1" applyFill="1" applyBorder="1" applyAlignment="1">
      <alignment horizontal="center" vertical="center"/>
    </xf>
    <xf numFmtId="0" fontId="23" fillId="3" borderId="28" xfId="0"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3" borderId="9" xfId="0" applyFont="1" applyFill="1" applyBorder="1" applyAlignment="1">
      <alignment horizontal="center" vertical="center"/>
    </xf>
    <xf numFmtId="3" fontId="21" fillId="0" borderId="83" xfId="0" applyNumberFormat="1" applyFont="1" applyFill="1" applyBorder="1" applyAlignment="1">
      <alignment horizontal="center" vertical="center"/>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4" fontId="21" fillId="4" borderId="81" xfId="0" applyNumberFormat="1" applyFont="1" applyFill="1" applyBorder="1" applyAlignment="1">
      <alignment horizontal="center" vertical="center"/>
    </xf>
    <xf numFmtId="4" fontId="21" fillId="4" borderId="83" xfId="0" applyNumberFormat="1" applyFont="1" applyFill="1" applyBorder="1" applyAlignment="1">
      <alignment horizontal="center" vertical="center"/>
    </xf>
    <xf numFmtId="4" fontId="21" fillId="4" borderId="107" xfId="0" applyNumberFormat="1" applyFont="1" applyFill="1" applyBorder="1" applyAlignment="1">
      <alignment horizontal="center" vertical="center"/>
    </xf>
    <xf numFmtId="4" fontId="21" fillId="2" borderId="11" xfId="9" applyNumberFormat="1" applyFont="1" applyFill="1" applyBorder="1" applyAlignment="1">
      <alignment horizontal="center" vertical="center"/>
    </xf>
    <xf numFmtId="0" fontId="23" fillId="0" borderId="0" xfId="0" applyFont="1" applyAlignment="1">
      <alignment horizontal="left" vertical="top" wrapText="1"/>
    </xf>
    <xf numFmtId="0" fontId="23" fillId="0" borderId="0" xfId="0" quotePrefix="1" applyFont="1" applyAlignment="1">
      <alignment horizontal="left" vertical="center" wrapText="1"/>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0" fontId="22" fillId="5" borderId="0" xfId="0" applyFont="1" applyFill="1" applyAlignment="1">
      <alignment horizontal="center" vertical="center"/>
    </xf>
    <xf numFmtId="0" fontId="21" fillId="0" borderId="0" xfId="0" applyFont="1" applyAlignment="1">
      <alignment horizontal="left" vertical="center" wrapText="1"/>
    </xf>
    <xf numFmtId="3" fontId="25" fillId="5" borderId="31" xfId="0" applyNumberFormat="1" applyFont="1" applyFill="1" applyBorder="1" applyAlignment="1">
      <alignment horizontal="center" vertical="center" wrapText="1"/>
    </xf>
    <xf numFmtId="3" fontId="25" fillId="5" borderId="32" xfId="0" applyNumberFormat="1" applyFont="1" applyFill="1" applyBorder="1" applyAlignment="1">
      <alignment horizontal="center" vertical="center" wrapText="1"/>
    </xf>
    <xf numFmtId="3" fontId="25" fillId="5" borderId="30" xfId="0" applyNumberFormat="1"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25" xfId="0" applyFont="1" applyFill="1" applyBorder="1" applyAlignment="1">
      <alignment horizontal="center" vertical="center" wrapText="1"/>
    </xf>
    <xf numFmtId="3" fontId="25" fillId="4" borderId="29" xfId="9" applyNumberFormat="1" applyFont="1" applyFill="1" applyBorder="1" applyAlignment="1">
      <alignment horizontal="center" vertical="center" wrapText="1"/>
    </xf>
    <xf numFmtId="3" fontId="25" fillId="4" borderId="0" xfId="9" applyNumberFormat="1" applyFont="1" applyFill="1" applyBorder="1" applyAlignment="1">
      <alignment horizontal="center" vertical="center" wrapText="1"/>
    </xf>
    <xf numFmtId="3" fontId="25" fillId="4" borderId="24" xfId="9" applyNumberFormat="1" applyFont="1" applyFill="1" applyBorder="1" applyAlignment="1">
      <alignment horizontal="center" vertical="center" wrapText="1"/>
    </xf>
    <xf numFmtId="3" fontId="25" fillId="4" borderId="33" xfId="9" applyNumberFormat="1" applyFont="1" applyFill="1" applyBorder="1" applyAlignment="1">
      <alignment horizontal="center" vertical="center" wrapText="1"/>
    </xf>
    <xf numFmtId="3" fontId="25" fillId="7" borderId="29" xfId="9" applyNumberFormat="1" applyFont="1" applyFill="1" applyBorder="1" applyAlignment="1">
      <alignment horizontal="center" vertical="center" wrapText="1"/>
    </xf>
    <xf numFmtId="3" fontId="25" fillId="7" borderId="20" xfId="9" applyNumberFormat="1" applyFont="1" applyFill="1" applyBorder="1" applyAlignment="1">
      <alignment horizontal="center" vertical="center" wrapText="1"/>
    </xf>
    <xf numFmtId="3" fontId="25" fillId="7" borderId="24" xfId="9" applyNumberFormat="1" applyFont="1" applyFill="1" applyBorder="1" applyAlignment="1">
      <alignment horizontal="center" vertical="center" wrapText="1"/>
    </xf>
    <xf numFmtId="3" fontId="25" fillId="7" borderId="25" xfId="9" applyNumberFormat="1"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87" xfId="0" applyFont="1" applyFill="1" applyBorder="1" applyAlignment="1">
      <alignment horizontal="center" vertical="center"/>
    </xf>
    <xf numFmtId="0" fontId="21" fillId="3" borderId="109" xfId="0" applyFont="1" applyFill="1" applyBorder="1" applyAlignment="1">
      <alignment horizontal="center" vertical="center" wrapText="1"/>
    </xf>
    <xf numFmtId="0" fontId="21" fillId="3" borderId="87" xfId="0" applyFont="1" applyFill="1" applyBorder="1" applyAlignment="1">
      <alignment horizontal="center" vertical="center" wrapText="1"/>
    </xf>
    <xf numFmtId="9" fontId="25" fillId="9" borderId="28" xfId="2" applyFont="1" applyFill="1" applyBorder="1" applyAlignment="1">
      <alignment horizontal="center" vertical="center"/>
    </xf>
    <xf numFmtId="9" fontId="25" fillId="9" borderId="25" xfId="2" applyFont="1" applyFill="1" applyBorder="1" applyAlignment="1">
      <alignment horizontal="center" vertical="center"/>
    </xf>
    <xf numFmtId="0" fontId="21" fillId="3" borderId="26"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8" xfId="0" applyNumberFormat="1" applyFont="1" applyFill="1" applyBorder="1" applyAlignment="1">
      <alignment horizontal="center" vertical="center" wrapText="1"/>
    </xf>
    <xf numFmtId="0" fontId="25" fillId="5" borderId="31" xfId="0" applyFont="1" applyFill="1" applyBorder="1" applyAlignment="1">
      <alignment horizontal="left" vertical="center"/>
    </xf>
    <xf numFmtId="0" fontId="25" fillId="5" borderId="32" xfId="0" applyFont="1" applyFill="1" applyBorder="1" applyAlignment="1">
      <alignment horizontal="left" vertical="center"/>
    </xf>
    <xf numFmtId="0" fontId="25" fillId="5" borderId="30" xfId="0" applyFont="1" applyFill="1" applyBorder="1" applyAlignment="1">
      <alignment horizontal="left" vertical="center"/>
    </xf>
    <xf numFmtId="0" fontId="21" fillId="3" borderId="32"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25" xfId="0" applyNumberFormat="1" applyFont="1" applyFill="1" applyBorder="1" applyAlignment="1">
      <alignment horizontal="center" vertical="center" wrapText="1"/>
    </xf>
    <xf numFmtId="3" fontId="21" fillId="6" borderId="106" xfId="0" applyNumberFormat="1" applyFont="1" applyFill="1" applyBorder="1" applyAlignment="1">
      <alignment horizontal="center"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6" xfId="0" applyNumberFormat="1" applyFont="1" applyFill="1" applyBorder="1" applyAlignment="1">
      <alignment horizontal="right" vertical="center"/>
    </xf>
    <xf numFmtId="3" fontId="21" fillId="6" borderId="18" xfId="0" applyNumberFormat="1" applyFont="1" applyFill="1" applyBorder="1" applyAlignment="1">
      <alignment horizontal="center" vertical="center"/>
    </xf>
    <xf numFmtId="3" fontId="21" fillId="6" borderId="125" xfId="0" applyNumberFormat="1" applyFont="1" applyFill="1" applyBorder="1" applyAlignment="1">
      <alignment horizontal="center" vertical="center"/>
    </xf>
    <xf numFmtId="3" fontId="21" fillId="6" borderId="106" xfId="0" applyNumberFormat="1" applyFont="1" applyFill="1" applyBorder="1" applyAlignment="1">
      <alignment horizontal="center" vertical="center"/>
    </xf>
    <xf numFmtId="0" fontId="21" fillId="6" borderId="3" xfId="0" applyFont="1" applyFill="1" applyBorder="1" applyAlignment="1">
      <alignment horizontal="center" vertical="center"/>
    </xf>
    <xf numFmtId="0" fontId="21" fillId="6" borderId="105"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06" xfId="0" applyFont="1" applyFill="1" applyBorder="1" applyAlignment="1">
      <alignment horizontal="center" vertical="center"/>
    </xf>
    <xf numFmtId="3" fontId="21" fillId="7" borderId="32" xfId="0" applyNumberFormat="1" applyFont="1" applyFill="1" applyBorder="1" applyAlignment="1">
      <alignment horizontal="center" vertical="center"/>
    </xf>
    <xf numFmtId="3" fontId="21" fillId="7" borderId="30"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109"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0" xfId="0" applyFont="1" applyFill="1" applyBorder="1" applyAlignment="1">
      <alignment horizontal="center" vertical="center"/>
    </xf>
    <xf numFmtId="3" fontId="21" fillId="6" borderId="13" xfId="0" applyNumberFormat="1"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25" xfId="0" applyFont="1" applyFill="1" applyBorder="1" applyAlignment="1">
      <alignment horizontal="center" vertical="center" wrapText="1"/>
    </xf>
    <xf numFmtId="0" fontId="21" fillId="11" borderId="106"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25" xfId="0" applyFont="1" applyFill="1" applyBorder="1" applyAlignment="1">
      <alignment horizontal="center" vertical="center" wrapText="1"/>
    </xf>
    <xf numFmtId="3" fontId="21" fillId="6" borderId="116" xfId="0" applyNumberFormat="1" applyFont="1" applyFill="1" applyBorder="1" applyAlignment="1">
      <alignment horizontal="center" vertical="center"/>
    </xf>
    <xf numFmtId="3" fontId="21" fillId="6" borderId="23" xfId="0" applyNumberFormat="1"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11" xfId="0" applyFont="1" applyFill="1" applyBorder="1" applyAlignment="1">
      <alignment horizontal="center" vertical="center" wrapText="1"/>
    </xf>
    <xf numFmtId="0" fontId="21" fillId="11" borderId="112"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0" xfId="0" applyFont="1" applyFill="1" applyBorder="1" applyAlignment="1">
      <alignment horizontal="center" vertical="center"/>
    </xf>
    <xf numFmtId="0" fontId="3" fillId="3" borderId="8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23" fillId="3" borderId="10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10"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8" xfId="0" applyFont="1" applyFill="1" applyBorder="1" applyAlignment="1">
      <alignment horizontal="center" vertical="center" wrapText="1"/>
    </xf>
    <xf numFmtId="3" fontId="21" fillId="6" borderId="85" xfId="0" applyNumberFormat="1" applyFont="1" applyFill="1" applyBorder="1" applyAlignment="1">
      <alignment horizontal="center" vertical="center"/>
    </xf>
    <xf numFmtId="3" fontId="21" fillId="6" borderId="84"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24" xfId="0" applyFont="1" applyFill="1" applyBorder="1" applyAlignment="1">
      <alignment horizontal="center" vertical="center"/>
    </xf>
    <xf numFmtId="0" fontId="21" fillId="3" borderId="34"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5" fillId="7" borderId="26" xfId="0" applyNumberFormat="1" applyFont="1" applyFill="1" applyBorder="1" applyAlignment="1">
      <alignment horizontal="right" vertical="center" wrapText="1"/>
    </xf>
    <xf numFmtId="3" fontId="25" fillId="7" borderId="27" xfId="0" applyNumberFormat="1" applyFont="1" applyFill="1" applyBorder="1" applyAlignment="1">
      <alignment horizontal="right" vertical="center" wrapText="1"/>
    </xf>
    <xf numFmtId="3" fontId="25" fillId="7" borderId="24" xfId="0" applyNumberFormat="1" applyFont="1" applyFill="1" applyBorder="1" applyAlignment="1">
      <alignment horizontal="right" vertical="center" wrapText="1"/>
    </xf>
    <xf numFmtId="3" fontId="25" fillId="7" borderId="33" xfId="0" applyNumberFormat="1" applyFont="1" applyFill="1" applyBorder="1" applyAlignment="1">
      <alignment horizontal="right" vertical="center" wrapText="1"/>
    </xf>
    <xf numFmtId="0" fontId="25" fillId="7" borderId="28" xfId="0" applyFont="1" applyFill="1" applyBorder="1" applyAlignment="1">
      <alignment horizontal="left" vertical="center"/>
    </xf>
    <xf numFmtId="0" fontId="25" fillId="7" borderId="25"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18" xfId="0" applyFont="1" applyFill="1" applyBorder="1" applyAlignment="1">
      <alignment horizontal="left" vertical="center"/>
    </xf>
    <xf numFmtId="0" fontId="21" fillId="6" borderId="13" xfId="0" applyFont="1" applyFill="1" applyBorder="1" applyAlignment="1">
      <alignment horizontal="center" vertical="center"/>
    </xf>
    <xf numFmtId="0" fontId="21" fillId="6" borderId="21" xfId="0" applyFont="1" applyFill="1" applyBorder="1" applyAlignment="1">
      <alignment horizontal="center" vertical="center"/>
    </xf>
    <xf numFmtId="0" fontId="21" fillId="2" borderId="81" xfId="0" applyFont="1" applyFill="1" applyBorder="1" applyAlignment="1">
      <alignment horizontal="left" vertical="center"/>
    </xf>
    <xf numFmtId="0" fontId="21" fillId="2" borderId="85" xfId="0" applyFont="1" applyFill="1" applyBorder="1" applyAlignment="1">
      <alignment horizontal="left" vertical="center"/>
    </xf>
    <xf numFmtId="0" fontId="21" fillId="6" borderId="84" xfId="0" applyFont="1" applyFill="1" applyBorder="1" applyAlignment="1">
      <alignment horizontal="center" vertical="center"/>
    </xf>
    <xf numFmtId="0" fontId="21" fillId="6" borderId="82" xfId="0" applyFont="1" applyFill="1" applyBorder="1" applyAlignment="1">
      <alignment horizontal="center" vertical="center"/>
    </xf>
    <xf numFmtId="0" fontId="26" fillId="0" borderId="0" xfId="0" applyFont="1" applyAlignment="1">
      <alignment horizontal="center" vertical="center"/>
    </xf>
    <xf numFmtId="0" fontId="26" fillId="0" borderId="33" xfId="0" applyFont="1" applyBorder="1" applyAlignment="1">
      <alignment horizontal="center" vertical="center"/>
    </xf>
    <xf numFmtId="0" fontId="21" fillId="2" borderId="107" xfId="0" applyFont="1" applyFill="1" applyBorder="1" applyAlignment="1">
      <alignment horizontal="left" vertical="center"/>
    </xf>
    <xf numFmtId="0" fontId="21" fillId="2" borderId="19" xfId="0" applyFont="1" applyFill="1" applyBorder="1" applyAlignment="1">
      <alignment horizontal="left" vertical="center"/>
    </xf>
    <xf numFmtId="0" fontId="21" fillId="6" borderId="14" xfId="0" applyFont="1" applyFill="1" applyBorder="1" applyAlignment="1">
      <alignment horizontal="center" vertical="center"/>
    </xf>
    <xf numFmtId="0" fontId="21" fillId="6" borderId="22" xfId="0" applyFont="1" applyFill="1" applyBorder="1" applyAlignment="1">
      <alignment horizontal="center" vertical="center"/>
    </xf>
    <xf numFmtId="166" fontId="21" fillId="6" borderId="13" xfId="0" applyNumberFormat="1" applyFont="1" applyFill="1" applyBorder="1" applyAlignment="1">
      <alignment horizontal="center" vertical="center"/>
    </xf>
    <xf numFmtId="166" fontId="21" fillId="6" borderId="21" xfId="0" applyNumberFormat="1" applyFont="1" applyFill="1" applyBorder="1" applyAlignment="1">
      <alignment horizontal="center" vertical="center"/>
    </xf>
    <xf numFmtId="0" fontId="25" fillId="7" borderId="26"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1" fillId="5" borderId="107" xfId="0" applyFont="1" applyFill="1" applyBorder="1" applyAlignment="1">
      <alignment horizontal="left" vertical="center" wrapText="1"/>
    </xf>
    <xf numFmtId="0" fontId="21" fillId="5" borderId="115" xfId="0" applyFont="1" applyFill="1" applyBorder="1" applyAlignment="1">
      <alignment horizontal="left" vertical="center" wrapText="1"/>
    </xf>
    <xf numFmtId="0" fontId="21" fillId="5" borderId="22" xfId="0" applyFont="1" applyFill="1" applyBorder="1" applyAlignment="1">
      <alignment horizontal="left" vertical="center" wrapText="1"/>
    </xf>
    <xf numFmtId="3" fontId="21" fillId="6" borderId="107"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8" xfId="0" applyNumberFormat="1" applyFont="1" applyFill="1" applyBorder="1" applyAlignment="1">
      <alignment horizontal="right" vertical="center"/>
    </xf>
    <xf numFmtId="3" fontId="21" fillId="6" borderId="19"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8" xfId="0" applyNumberFormat="1" applyFont="1" applyFill="1" applyBorder="1" applyAlignment="1">
      <alignment horizontal="center" vertical="center"/>
    </xf>
    <xf numFmtId="0" fontId="21" fillId="5" borderId="3" xfId="0" applyFont="1" applyFill="1" applyBorder="1" applyAlignment="1">
      <alignment horizontal="center" vertical="center"/>
    </xf>
    <xf numFmtId="0" fontId="21" fillId="5" borderId="105"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8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10" xfId="0" applyFont="1" applyFill="1" applyBorder="1" applyAlignment="1">
      <alignment horizontal="center" vertical="center"/>
    </xf>
    <xf numFmtId="0" fontId="21" fillId="5" borderId="81" xfId="0" applyFont="1" applyFill="1" applyBorder="1" applyAlignment="1">
      <alignment horizontal="left" vertical="center" wrapText="1"/>
    </xf>
    <xf numFmtId="0" fontId="21" fillId="5" borderId="114" xfId="0" applyFont="1" applyFill="1" applyBorder="1" applyAlignment="1">
      <alignment horizontal="left" vertical="center" wrapText="1"/>
    </xf>
    <xf numFmtId="0" fontId="21" fillId="5" borderId="82" xfId="0" applyFont="1" applyFill="1" applyBorder="1" applyAlignment="1">
      <alignment horizontal="left" vertical="center" wrapText="1"/>
    </xf>
    <xf numFmtId="3" fontId="21" fillId="6" borderId="81" xfId="0" applyNumberFormat="1" applyFont="1" applyFill="1" applyBorder="1" applyAlignment="1">
      <alignment horizontal="center" vertical="center"/>
    </xf>
    <xf numFmtId="3" fontId="21" fillId="6" borderId="82" xfId="0" applyNumberFormat="1" applyFont="1" applyFill="1" applyBorder="1" applyAlignment="1">
      <alignment horizontal="center" vertical="center"/>
    </xf>
    <xf numFmtId="3" fontId="21" fillId="9" borderId="111" xfId="0" applyNumberFormat="1" applyFont="1" applyFill="1" applyBorder="1" applyAlignment="1">
      <alignment horizontal="right" vertical="center"/>
    </xf>
    <xf numFmtId="3" fontId="21" fillId="9" borderId="112" xfId="0" applyNumberFormat="1" applyFont="1" applyFill="1" applyBorder="1" applyAlignment="1">
      <alignment horizontal="right" vertical="center"/>
    </xf>
    <xf numFmtId="0" fontId="21" fillId="6" borderId="90"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2" xfId="0" applyFont="1" applyFill="1" applyBorder="1" applyAlignment="1">
      <alignment horizontal="center" vertical="center" wrapText="1"/>
    </xf>
    <xf numFmtId="0" fontId="21" fillId="3" borderId="26" xfId="0" applyFont="1" applyFill="1" applyBorder="1" applyAlignment="1">
      <alignment horizontal="center" vertical="center"/>
    </xf>
    <xf numFmtId="0" fontId="21" fillId="3" borderId="28" xfId="0" applyFont="1" applyFill="1" applyBorder="1" applyAlignment="1">
      <alignment horizontal="center" vertical="center"/>
    </xf>
    <xf numFmtId="0" fontId="29" fillId="3" borderId="119" xfId="3" applyNumberFormat="1" applyFont="1" applyFill="1" applyBorder="1" applyAlignment="1">
      <alignment horizontal="center" vertical="center" wrapText="1"/>
    </xf>
    <xf numFmtId="0" fontId="29" fillId="3" borderId="123" xfId="3" applyNumberFormat="1" applyFont="1" applyFill="1" applyBorder="1" applyAlignment="1">
      <alignment horizontal="center" vertical="center" wrapText="1"/>
    </xf>
    <xf numFmtId="0" fontId="29" fillId="3" borderId="119" xfId="3" applyNumberFormat="1" applyFont="1" applyFill="1" applyBorder="1" applyAlignment="1">
      <alignment horizontal="center" vertical="center"/>
    </xf>
    <xf numFmtId="0" fontId="29" fillId="3" borderId="122" xfId="3" applyNumberFormat="1" applyFont="1" applyFill="1" applyBorder="1" applyAlignment="1">
      <alignment horizontal="center" vertical="center"/>
    </xf>
    <xf numFmtId="0" fontId="29" fillId="3" borderId="123" xfId="3" applyNumberFormat="1" applyFont="1" applyFill="1" applyBorder="1" applyAlignment="1">
      <alignment horizontal="center" vertical="center"/>
    </xf>
    <xf numFmtId="0" fontId="29" fillId="3" borderId="131" xfId="3"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3" xfId="0" applyFont="1" applyFill="1" applyBorder="1" applyAlignment="1">
      <alignment horizontal="left" vertical="center" wrapText="1"/>
    </xf>
    <xf numFmtId="0" fontId="21" fillId="5" borderId="106" xfId="0" applyFont="1" applyFill="1" applyBorder="1" applyAlignment="1">
      <alignment horizontal="left" vertical="center" wrapText="1"/>
    </xf>
    <xf numFmtId="3" fontId="21" fillId="6" borderId="83"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0" fontId="21" fillId="6" borderId="6" xfId="0" applyFont="1" applyFill="1" applyBorder="1" applyAlignment="1">
      <alignment horizontal="center" vertical="center"/>
    </xf>
    <xf numFmtId="0" fontId="21" fillId="6" borderId="108" xfId="0" applyFont="1" applyFill="1" applyBorder="1" applyAlignment="1">
      <alignment horizontal="center" vertical="center"/>
    </xf>
    <xf numFmtId="0" fontId="21" fillId="6" borderId="18" xfId="0" applyFont="1" applyFill="1" applyBorder="1" applyAlignment="1">
      <alignment horizontal="center" vertical="center"/>
    </xf>
    <xf numFmtId="37" fontId="21" fillId="4" borderId="109" xfId="0" applyNumberFormat="1" applyFont="1" applyFill="1" applyBorder="1" applyAlignment="1">
      <alignment horizontal="center" vertical="center"/>
    </xf>
    <xf numFmtId="37" fontId="21" fillId="4" borderId="110" xfId="0" applyNumberFormat="1" applyFont="1" applyFill="1" applyBorder="1" applyAlignment="1">
      <alignment horizontal="center" vertical="center"/>
    </xf>
    <xf numFmtId="0" fontId="21" fillId="6" borderId="85"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25"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16" xfId="0" applyFont="1" applyFill="1" applyBorder="1" applyAlignment="1">
      <alignment horizontal="center" vertical="center"/>
    </xf>
    <xf numFmtId="0" fontId="21" fillId="6" borderId="23" xfId="0" applyFont="1" applyFill="1" applyBorder="1" applyAlignment="1">
      <alignment horizontal="center" vertical="center"/>
    </xf>
    <xf numFmtId="3" fontId="25" fillId="4" borderId="26" xfId="9" applyNumberFormat="1" applyFont="1" applyFill="1" applyBorder="1" applyAlignment="1">
      <alignment horizontal="center" vertical="center" wrapText="1"/>
    </xf>
    <xf numFmtId="3" fontId="25" fillId="4" borderId="27" xfId="9" applyNumberFormat="1" applyFont="1" applyFill="1" applyBorder="1" applyAlignment="1">
      <alignment horizontal="center" vertical="center" wrapText="1"/>
    </xf>
    <xf numFmtId="3" fontId="25" fillId="7" borderId="26" xfId="9" applyNumberFormat="1" applyFont="1" applyFill="1" applyBorder="1" applyAlignment="1">
      <alignment horizontal="center" vertical="center" wrapText="1"/>
    </xf>
    <xf numFmtId="3" fontId="25" fillId="7" borderId="28" xfId="9" applyNumberFormat="1" applyFont="1" applyFill="1" applyBorder="1" applyAlignment="1">
      <alignment horizontal="center" vertical="center" wrapText="1"/>
    </xf>
    <xf numFmtId="0" fontId="21" fillId="6" borderId="83"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32" fillId="4" borderId="120" xfId="3" applyFont="1" applyFill="1" applyBorder="1" applyAlignment="1">
      <alignment horizontal="center" vertical="center" wrapText="1"/>
    </xf>
    <xf numFmtId="0" fontId="32" fillId="4" borderId="129" xfId="3" applyFont="1" applyFill="1" applyBorder="1" applyAlignment="1">
      <alignment horizontal="center" vertical="center" wrapText="1"/>
    </xf>
    <xf numFmtId="0" fontId="32" fillId="4" borderId="12" xfId="3" applyFont="1" applyFill="1" applyBorder="1" applyAlignment="1">
      <alignment horizontal="center" vertical="center" wrapText="1"/>
    </xf>
    <xf numFmtId="3" fontId="32" fillId="4" borderId="120" xfId="3" applyNumberFormat="1" applyFont="1" applyFill="1" applyBorder="1" applyAlignment="1">
      <alignment horizontal="center" vertical="center"/>
    </xf>
    <xf numFmtId="3" fontId="32" fillId="4" borderId="121" xfId="3" applyNumberFormat="1" applyFont="1" applyFill="1" applyBorder="1" applyAlignment="1">
      <alignment horizontal="center" vertical="center"/>
    </xf>
    <xf numFmtId="0" fontId="21" fillId="3" borderId="110" xfId="0" applyFont="1" applyFill="1" applyBorder="1" applyAlignment="1">
      <alignment horizontal="center" vertical="center"/>
    </xf>
    <xf numFmtId="0" fontId="21" fillId="3" borderId="119" xfId="0" applyFont="1" applyFill="1" applyBorder="1" applyAlignment="1">
      <alignment horizontal="center" vertical="center"/>
    </xf>
    <xf numFmtId="0" fontId="21" fillId="3" borderId="122" xfId="0" applyFont="1" applyFill="1" applyBorder="1" applyAlignment="1">
      <alignment horizontal="center" vertical="center"/>
    </xf>
    <xf numFmtId="0" fontId="21" fillId="3" borderId="123"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3" fontId="21" fillId="6" borderId="3"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05" xfId="0" applyFont="1" applyFill="1" applyBorder="1" applyAlignment="1">
      <alignment horizontal="center" vertical="center" wrapText="1"/>
    </xf>
    <xf numFmtId="3" fontId="21" fillId="6" borderId="5" xfId="0" applyNumberFormat="1" applyFont="1" applyFill="1" applyBorder="1" applyAlignment="1">
      <alignment horizontal="center" vertical="center"/>
    </xf>
    <xf numFmtId="3" fontId="21" fillId="6" borderId="88" xfId="0" applyNumberFormat="1" applyFont="1" applyFill="1" applyBorder="1" applyAlignment="1">
      <alignment horizontal="center" vertical="center"/>
    </xf>
    <xf numFmtId="3" fontId="21" fillId="6" borderId="6" xfId="0" applyNumberFormat="1" applyFont="1" applyFill="1" applyBorder="1" applyAlignment="1">
      <alignment horizontal="center" vertical="center"/>
    </xf>
    <xf numFmtId="3" fontId="21" fillId="9" borderId="17" xfId="0" applyNumberFormat="1" applyFont="1" applyFill="1" applyBorder="1" applyAlignment="1">
      <alignment horizontal="center" vertical="center"/>
    </xf>
    <xf numFmtId="1" fontId="29" fillId="11" borderId="5" xfId="3" applyNumberFormat="1" applyFont="1" applyFill="1" applyBorder="1" applyAlignment="1">
      <alignment horizontal="center" vertical="center"/>
    </xf>
    <xf numFmtId="1" fontId="29" fillId="11" borderId="1" xfId="3" applyNumberFormat="1" applyFont="1" applyFill="1" applyBorder="1" applyAlignment="1">
      <alignment horizontal="center" vertical="center"/>
    </xf>
    <xf numFmtId="1" fontId="29" fillId="11" borderId="106" xfId="3" applyNumberFormat="1" applyFont="1" applyFill="1" applyBorder="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28" xfId="0" applyFont="1" applyFill="1" applyBorder="1" applyAlignment="1">
      <alignment horizontal="center" vertical="center"/>
    </xf>
    <xf numFmtId="0" fontId="21" fillId="11" borderId="85"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105" xfId="0" applyFont="1" applyFill="1" applyBorder="1" applyAlignment="1">
      <alignment horizontal="center" vertical="center" wrapText="1"/>
    </xf>
    <xf numFmtId="0" fontId="21" fillId="11" borderId="18" xfId="0" applyFont="1" applyFill="1" applyBorder="1" applyAlignment="1">
      <alignment horizontal="center" vertical="center" wrapText="1"/>
    </xf>
    <xf numFmtId="0" fontId="21" fillId="11" borderId="1" xfId="0" applyFont="1" applyFill="1" applyBorder="1" applyAlignment="1">
      <alignment horizontal="center" vertical="center" wrapText="1"/>
    </xf>
    <xf numFmtId="3" fontId="21" fillId="4" borderId="83" xfId="0" applyNumberFormat="1" applyFont="1" applyFill="1" applyBorder="1" applyAlignment="1">
      <alignment horizontal="center" vertical="center"/>
    </xf>
    <xf numFmtId="3" fontId="21" fillId="4" borderId="21" xfId="0" applyNumberFormat="1" applyFont="1" applyFill="1" applyBorder="1" applyAlignment="1">
      <alignment horizontal="center" vertical="center"/>
    </xf>
    <xf numFmtId="3" fontId="21" fillId="7" borderId="87" xfId="9" applyNumberFormat="1" applyFont="1" applyFill="1" applyBorder="1" applyAlignment="1">
      <alignment horizontal="center" vertical="center"/>
    </xf>
    <xf numFmtId="3" fontId="21" fillId="7" borderId="32" xfId="9" applyNumberFormat="1" applyFont="1" applyFill="1" applyBorder="1" applyAlignment="1">
      <alignment horizontal="center" vertical="center"/>
    </xf>
    <xf numFmtId="1" fontId="29" fillId="6" borderId="5" xfId="3" applyNumberFormat="1" applyFont="1" applyFill="1" applyBorder="1" applyAlignment="1">
      <alignment horizontal="center" vertical="center"/>
    </xf>
    <xf numFmtId="1" fontId="29" fillId="6" borderId="1" xfId="3" applyNumberFormat="1" applyFont="1" applyFill="1" applyBorder="1" applyAlignment="1">
      <alignment horizontal="center" vertical="center"/>
    </xf>
    <xf numFmtId="1" fontId="29" fillId="6" borderId="106" xfId="3" applyNumberFormat="1" applyFont="1" applyFill="1" applyBorder="1" applyAlignment="1">
      <alignment horizontal="center" vertical="center"/>
    </xf>
    <xf numFmtId="0" fontId="21" fillId="6" borderId="114" xfId="0" applyFont="1" applyFill="1" applyBorder="1" applyAlignment="1">
      <alignment horizontal="center" vertical="center"/>
    </xf>
    <xf numFmtId="0" fontId="21" fillId="6" borderId="113" xfId="0" applyFont="1" applyFill="1" applyBorder="1" applyAlignment="1">
      <alignment horizontal="center" vertical="center"/>
    </xf>
    <xf numFmtId="166" fontId="21" fillId="6" borderId="5" xfId="0" applyNumberFormat="1" applyFont="1" applyFill="1" applyBorder="1" applyAlignment="1">
      <alignment horizontal="center" vertical="center"/>
    </xf>
    <xf numFmtId="166" fontId="21" fillId="6" borderId="113" xfId="0" applyNumberFormat="1" applyFont="1" applyFill="1" applyBorder="1" applyAlignment="1">
      <alignment horizontal="center" vertical="center"/>
    </xf>
    <xf numFmtId="166" fontId="21" fillId="6" borderId="106" xfId="0" applyNumberFormat="1" applyFont="1" applyFill="1" applyBorder="1" applyAlignment="1">
      <alignment horizontal="center" vertical="center"/>
    </xf>
    <xf numFmtId="0" fontId="21" fillId="6" borderId="115" xfId="0" applyFont="1" applyFill="1" applyBorder="1" applyAlignment="1">
      <alignment horizontal="center" vertical="center"/>
    </xf>
    <xf numFmtId="3" fontId="21" fillId="0" borderId="87" xfId="9" applyNumberFormat="1" applyFont="1" applyFill="1" applyBorder="1" applyAlignment="1">
      <alignment horizontal="center" vertical="center"/>
    </xf>
    <xf numFmtId="3" fontId="21" fillId="0" borderId="80" xfId="9" applyNumberFormat="1" applyFont="1" applyFill="1" applyBorder="1" applyAlignment="1">
      <alignment horizontal="center" vertical="center"/>
    </xf>
    <xf numFmtId="1" fontId="29" fillId="6" borderId="111" xfId="3" applyNumberFormat="1" applyFont="1" applyFill="1" applyBorder="1" applyAlignment="1">
      <alignment horizontal="center" vertical="center"/>
    </xf>
    <xf numFmtId="1" fontId="29" fillId="6" borderId="8" xfId="3" applyNumberFormat="1" applyFont="1" applyFill="1" applyBorder="1" applyAlignment="1">
      <alignment horizontal="center" vertical="center"/>
    </xf>
    <xf numFmtId="1" fontId="29" fillId="6" borderId="112" xfId="3" applyNumberFormat="1" applyFont="1" applyFill="1" applyBorder="1" applyAlignment="1">
      <alignment horizontal="center" vertical="center"/>
    </xf>
    <xf numFmtId="3" fontId="21" fillId="6" borderId="81" xfId="0" applyNumberFormat="1" applyFont="1" applyFill="1" applyBorder="1" applyAlignment="1" applyProtection="1">
      <alignment horizontal="center" vertical="center"/>
    </xf>
    <xf numFmtId="3" fontId="21" fillId="6" borderId="82" xfId="0" applyNumberFormat="1" applyFont="1" applyFill="1" applyBorder="1" applyAlignment="1" applyProtection="1">
      <alignment horizontal="center" vertical="center"/>
    </xf>
    <xf numFmtId="1" fontId="21" fillId="4" borderId="83" xfId="0" applyNumberFormat="1" applyFont="1" applyFill="1" applyBorder="1" applyAlignment="1">
      <alignment horizontal="center" vertical="center"/>
    </xf>
    <xf numFmtId="1" fontId="21" fillId="4" borderId="21" xfId="0" applyNumberFormat="1" applyFont="1" applyFill="1" applyBorder="1" applyAlignment="1">
      <alignment horizontal="center" vertical="center"/>
    </xf>
    <xf numFmtId="3" fontId="21" fillId="6" borderId="83" xfId="0" applyNumberFormat="1" applyFont="1" applyFill="1" applyBorder="1" applyAlignment="1" applyProtection="1">
      <alignment horizontal="center" vertical="center"/>
    </xf>
    <xf numFmtId="3" fontId="21" fillId="6" borderId="21" xfId="0" applyNumberFormat="1" applyFont="1" applyFill="1" applyBorder="1" applyAlignment="1" applyProtection="1">
      <alignment horizontal="center" vertical="center"/>
    </xf>
    <xf numFmtId="0" fontId="23" fillId="3" borderId="30" xfId="0" applyFont="1" applyFill="1" applyBorder="1" applyAlignment="1">
      <alignment horizontal="center" vertical="center"/>
    </xf>
    <xf numFmtId="3" fontId="21" fillId="6" borderId="114" xfId="0" applyNumberFormat="1" applyFont="1" applyFill="1" applyBorder="1" applyAlignment="1">
      <alignment horizontal="center" vertical="center"/>
    </xf>
    <xf numFmtId="9" fontId="21" fillId="9" borderId="81" xfId="2" applyFont="1" applyFill="1" applyBorder="1" applyAlignment="1">
      <alignment horizontal="center" vertical="center"/>
    </xf>
    <xf numFmtId="9" fontId="21" fillId="9" borderId="82" xfId="2" applyFont="1" applyFill="1" applyBorder="1" applyAlignment="1">
      <alignment horizontal="center" vertical="center"/>
    </xf>
    <xf numFmtId="3" fontId="21" fillId="6" borderId="113" xfId="0" applyNumberFormat="1" applyFont="1" applyFill="1" applyBorder="1" applyAlignment="1">
      <alignment horizontal="center" vertical="center"/>
    </xf>
    <xf numFmtId="3" fontId="21" fillId="6" borderId="115" xfId="0" applyNumberFormat="1" applyFont="1" applyFill="1" applyBorder="1" applyAlignment="1">
      <alignment horizontal="center" vertical="center"/>
    </xf>
    <xf numFmtId="3" fontId="21" fillId="9" borderId="85" xfId="0" applyNumberFormat="1" applyFont="1" applyFill="1" applyBorder="1" applyAlignment="1">
      <alignment horizontal="center" vertical="center"/>
    </xf>
    <xf numFmtId="3" fontId="21" fillId="9" borderId="105" xfId="0" applyNumberFormat="1" applyFont="1" applyFill="1" applyBorder="1" applyAlignment="1">
      <alignment horizontal="center" vertical="center"/>
    </xf>
    <xf numFmtId="0" fontId="21" fillId="6" borderId="81" xfId="0" applyFont="1" applyFill="1" applyBorder="1" applyAlignment="1">
      <alignment horizontal="center" vertical="center" wrapText="1"/>
    </xf>
    <xf numFmtId="0" fontId="21" fillId="6" borderId="82" xfId="0" applyFont="1" applyFill="1" applyBorder="1" applyAlignment="1">
      <alignment horizontal="center" vertical="center" wrapText="1"/>
    </xf>
    <xf numFmtId="9" fontId="21" fillId="0" borderId="31" xfId="2" applyFont="1" applyFill="1" applyBorder="1" applyAlignment="1">
      <alignment horizontal="center" vertical="center"/>
    </xf>
    <xf numFmtId="9" fontId="21" fillId="0" borderId="30" xfId="2"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113"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22"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80" xfId="0" applyFont="1" applyFill="1" applyBorder="1" applyAlignment="1">
      <alignment horizontal="center" vertical="center"/>
    </xf>
    <xf numFmtId="4" fontId="21" fillId="6" borderId="3" xfId="0" applyNumberFormat="1" applyFont="1" applyFill="1" applyBorder="1" applyAlignment="1">
      <alignment horizontal="center" vertical="center"/>
    </xf>
    <xf numFmtId="4" fontId="21" fillId="6" borderId="105" xfId="0" applyNumberFormat="1" applyFont="1" applyFill="1" applyBorder="1" applyAlignment="1">
      <alignment horizontal="center" vertical="center"/>
    </xf>
    <xf numFmtId="4" fontId="21" fillId="6" borderId="5" xfId="0" applyNumberFormat="1" applyFont="1" applyFill="1" applyBorder="1" applyAlignment="1">
      <alignment horizontal="center" vertical="center"/>
    </xf>
    <xf numFmtId="4" fontId="21" fillId="6" borderId="106" xfId="0" applyNumberFormat="1" applyFont="1" applyFill="1" applyBorder="1" applyAlignment="1">
      <alignment horizontal="center" vertical="center"/>
    </xf>
    <xf numFmtId="4" fontId="21" fillId="6" borderId="6" xfId="0" applyNumberFormat="1" applyFont="1" applyFill="1" applyBorder="1" applyAlignment="1">
      <alignment horizontal="center" vertical="center"/>
    </xf>
    <xf numFmtId="4" fontId="21" fillId="6" borderId="108" xfId="0" applyNumberFormat="1" applyFont="1" applyFill="1" applyBorder="1" applyAlignment="1">
      <alignment horizontal="center" vertical="center"/>
    </xf>
    <xf numFmtId="4" fontId="21" fillId="2" borderId="24" xfId="9" applyNumberFormat="1" applyFont="1" applyFill="1" applyBorder="1" applyAlignment="1">
      <alignment horizontal="center" vertical="center"/>
    </xf>
    <xf numFmtId="4" fontId="21" fillId="2" borderId="25" xfId="9" applyNumberFormat="1" applyFont="1" applyFill="1" applyBorder="1" applyAlignment="1">
      <alignment horizontal="center" vertical="center"/>
    </xf>
    <xf numFmtId="0" fontId="29" fillId="3" borderId="109" xfId="3" applyNumberFormat="1" applyFont="1" applyFill="1" applyBorder="1" applyAlignment="1">
      <alignment horizontal="center" vertical="center"/>
    </xf>
    <xf numFmtId="0" fontId="29" fillId="3" borderId="110" xfId="3" applyNumberFormat="1" applyFont="1" applyFill="1" applyBorder="1" applyAlignment="1">
      <alignment horizontal="center" vertical="center"/>
    </xf>
    <xf numFmtId="0" fontId="29" fillId="3" borderId="9" xfId="3" applyNumberFormat="1" applyFont="1" applyFill="1" applyBorder="1" applyAlignment="1">
      <alignment horizontal="center" vertical="center"/>
    </xf>
    <xf numFmtId="0" fontId="21" fillId="4" borderId="106" xfId="0" applyFont="1" applyFill="1" applyBorder="1" applyAlignment="1">
      <alignment horizontal="center" vertical="center" wrapText="1"/>
    </xf>
    <xf numFmtId="0" fontId="21" fillId="4" borderId="108" xfId="0"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1" fillId="3" borderId="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23" fillId="3" borderId="88"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109" xfId="0" applyFont="1" applyFill="1" applyBorder="1" applyAlignment="1">
      <alignment horizontal="center" vertical="center"/>
    </xf>
    <xf numFmtId="0" fontId="23" fillId="3" borderId="8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10" xfId="0" applyFont="1" applyFill="1" applyBorder="1" applyAlignment="1">
      <alignment horizontal="center" vertical="center"/>
    </xf>
    <xf numFmtId="3" fontId="21" fillId="6" borderId="90" xfId="0" applyNumberFormat="1" applyFont="1" applyFill="1" applyBorder="1" applyAlignment="1">
      <alignment horizontal="center" vertical="center"/>
    </xf>
    <xf numFmtId="3" fontId="21" fillId="6" borderId="133" xfId="0" applyNumberFormat="1" applyFont="1" applyFill="1" applyBorder="1" applyAlignment="1">
      <alignment horizontal="center" vertical="center"/>
    </xf>
    <xf numFmtId="3" fontId="21" fillId="6" borderId="111" xfId="0" applyNumberFormat="1" applyFont="1" applyFill="1" applyBorder="1" applyAlignment="1">
      <alignment horizontal="center" vertical="center"/>
    </xf>
    <xf numFmtId="3" fontId="21" fillId="6" borderId="112" xfId="0" applyNumberFormat="1" applyFont="1" applyFill="1" applyBorder="1" applyAlignment="1">
      <alignment horizontal="center" vertical="center"/>
    </xf>
    <xf numFmtId="3" fontId="32" fillId="4" borderId="9" xfId="3" applyNumberFormat="1" applyFont="1" applyFill="1" applyBorder="1" applyAlignment="1">
      <alignment horizontal="center" vertical="center"/>
    </xf>
    <xf numFmtId="3" fontId="32" fillId="4" borderId="110" xfId="3" applyNumberFormat="1" applyFont="1" applyFill="1" applyBorder="1" applyAlignment="1">
      <alignment horizontal="center" vertical="center"/>
    </xf>
    <xf numFmtId="3" fontId="21" fillId="9" borderId="16" xfId="0" applyNumberFormat="1" applyFont="1" applyFill="1" applyBorder="1" applyAlignment="1">
      <alignment horizontal="center" vertical="center"/>
    </xf>
    <xf numFmtId="0" fontId="21" fillId="3" borderId="9" xfId="0" applyFont="1" applyFill="1" applyBorder="1" applyAlignment="1">
      <alignment horizontal="center" vertical="center"/>
    </xf>
    <xf numFmtId="0" fontId="21" fillId="6" borderId="111" xfId="0" applyFont="1" applyFill="1" applyBorder="1" applyAlignment="1">
      <alignment horizontal="center" vertical="center" wrapText="1"/>
    </xf>
    <xf numFmtId="1" fontId="29" fillId="11" borderId="111" xfId="3" applyNumberFormat="1" applyFont="1" applyFill="1" applyBorder="1" applyAlignment="1">
      <alignment horizontal="center" vertical="center"/>
    </xf>
    <xf numFmtId="1" fontId="29" fillId="11" borderId="8" xfId="3" applyNumberFormat="1" applyFont="1" applyFill="1" applyBorder="1" applyAlignment="1">
      <alignment horizontal="center" vertical="center"/>
    </xf>
    <xf numFmtId="1" fontId="29" fillId="11" borderId="112" xfId="3" applyNumberFormat="1" applyFont="1" applyFill="1" applyBorder="1" applyAlignment="1">
      <alignment horizontal="center" vertical="center"/>
    </xf>
    <xf numFmtId="3" fontId="29" fillId="12" borderId="5" xfId="3" applyNumberFormat="1" applyFont="1" applyFill="1" applyBorder="1" applyAlignment="1">
      <alignment horizontal="center" vertical="center"/>
    </xf>
    <xf numFmtId="3" fontId="29" fillId="12" borderId="106" xfId="3" applyNumberFormat="1" applyFont="1" applyFill="1" applyBorder="1" applyAlignment="1">
      <alignment horizontal="center" vertical="center"/>
    </xf>
    <xf numFmtId="3" fontId="29" fillId="12" borderId="111" xfId="3" applyNumberFormat="1" applyFont="1" applyFill="1" applyBorder="1" applyAlignment="1">
      <alignment horizontal="center" vertical="center"/>
    </xf>
    <xf numFmtId="3" fontId="29" fillId="12" borderId="112" xfId="3" applyNumberFormat="1" applyFont="1" applyFill="1" applyBorder="1" applyAlignment="1">
      <alignment horizontal="center" vertical="center"/>
    </xf>
    <xf numFmtId="3" fontId="29" fillId="12" borderId="6" xfId="3" applyNumberFormat="1" applyFont="1" applyFill="1" applyBorder="1" applyAlignment="1">
      <alignment horizontal="center" vertical="center"/>
    </xf>
    <xf numFmtId="3" fontId="29" fillId="12" borderId="108" xfId="3" applyNumberFormat="1" applyFont="1" applyFill="1" applyBorder="1" applyAlignment="1">
      <alignment horizontal="center" vertical="center"/>
    </xf>
    <xf numFmtId="3" fontId="21" fillId="4" borderId="81" xfId="0" applyNumberFormat="1" applyFont="1" applyFill="1" applyBorder="1" applyAlignment="1">
      <alignment horizontal="center" vertical="center"/>
    </xf>
    <xf numFmtId="3" fontId="21" fillId="4" borderId="82" xfId="0" applyNumberFormat="1" applyFont="1" applyFill="1" applyBorder="1" applyAlignment="1">
      <alignment horizontal="center" vertical="center"/>
    </xf>
    <xf numFmtId="3" fontId="21" fillId="9" borderId="83" xfId="0" applyNumberFormat="1" applyFont="1" applyFill="1" applyBorder="1" applyAlignment="1">
      <alignment horizontal="center" vertical="center"/>
    </xf>
    <xf numFmtId="3" fontId="21" fillId="9" borderId="21" xfId="0" applyNumberFormat="1" applyFont="1" applyFill="1" applyBorder="1" applyAlignment="1">
      <alignment horizontal="center" vertical="center"/>
    </xf>
    <xf numFmtId="1" fontId="29" fillId="11" borderId="6" xfId="3" applyNumberFormat="1" applyFont="1" applyFill="1" applyBorder="1" applyAlignment="1">
      <alignment horizontal="center" vertical="center"/>
    </xf>
    <xf numFmtId="1" fontId="29" fillId="11" borderId="7" xfId="3" applyNumberFormat="1" applyFont="1" applyFill="1" applyBorder="1" applyAlignment="1">
      <alignment horizontal="center" vertical="center"/>
    </xf>
    <xf numFmtId="1" fontId="29" fillId="11" borderId="108" xfId="3" applyNumberFormat="1" applyFont="1" applyFill="1" applyBorder="1" applyAlignment="1">
      <alignment horizontal="center" vertical="center"/>
    </xf>
    <xf numFmtId="1" fontId="29" fillId="11" borderId="34" xfId="3" applyNumberFormat="1" applyFont="1" applyFill="1" applyBorder="1" applyAlignment="1">
      <alignment horizontal="center" vertical="center"/>
    </xf>
    <xf numFmtId="1" fontId="29" fillId="11" borderId="117" xfId="3" applyNumberFormat="1" applyFont="1" applyFill="1" applyBorder="1" applyAlignment="1">
      <alignment horizontal="center" vertical="center"/>
    </xf>
    <xf numFmtId="0" fontId="32" fillId="4" borderId="109" xfId="3" applyFont="1" applyFill="1" applyBorder="1" applyAlignment="1">
      <alignment horizontal="center" vertical="center" wrapText="1"/>
    </xf>
    <xf numFmtId="0" fontId="32" fillId="4" borderId="9" xfId="3"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9" fontId="21" fillId="9" borderId="3" xfId="2" applyFont="1" applyFill="1" applyBorder="1" applyAlignment="1">
      <alignment horizontal="center" vertical="center"/>
    </xf>
    <xf numFmtId="9" fontId="21" fillId="9" borderId="105" xfId="2" applyFont="1" applyFill="1" applyBorder="1" applyAlignment="1">
      <alignment horizontal="center" vertical="center"/>
    </xf>
    <xf numFmtId="3" fontId="21" fillId="9" borderId="118" xfId="0" applyNumberFormat="1" applyFont="1" applyFill="1" applyBorder="1" applyAlignment="1">
      <alignment horizontal="center" vertical="center"/>
    </xf>
    <xf numFmtId="3" fontId="21" fillId="9" borderId="136" xfId="0" applyNumberFormat="1" applyFont="1" applyFill="1" applyBorder="1" applyAlignment="1">
      <alignment horizontal="center" vertical="center"/>
    </xf>
    <xf numFmtId="3" fontId="21" fillId="9" borderId="107" xfId="0" applyNumberFormat="1" applyFont="1" applyFill="1" applyBorder="1" applyAlignment="1">
      <alignment horizontal="center" vertical="center"/>
    </xf>
    <xf numFmtId="3" fontId="21" fillId="9" borderId="22" xfId="0" applyNumberFormat="1" applyFont="1" applyFill="1" applyBorder="1" applyAlignment="1">
      <alignment horizontal="center" vertical="center"/>
    </xf>
    <xf numFmtId="9" fontId="21" fillId="9" borderId="83" xfId="2" applyFont="1" applyFill="1" applyBorder="1" applyAlignment="1">
      <alignment horizontal="center" vertical="center"/>
    </xf>
    <xf numFmtId="9" fontId="21" fillId="9" borderId="21" xfId="2" applyFont="1" applyFill="1" applyBorder="1" applyAlignment="1">
      <alignment horizontal="center" vertical="center"/>
    </xf>
    <xf numFmtId="3" fontId="32" fillId="4" borderId="109" xfId="3" applyNumberFormat="1" applyFont="1" applyFill="1" applyBorder="1" applyAlignment="1">
      <alignment horizontal="center" vertical="center"/>
    </xf>
    <xf numFmtId="0" fontId="23" fillId="3" borderId="7" xfId="0" applyFont="1" applyFill="1" applyBorder="1" applyAlignment="1">
      <alignment horizontal="center" vertical="center" wrapText="1"/>
    </xf>
    <xf numFmtId="3" fontId="21" fillId="4" borderId="107" xfId="0" applyNumberFormat="1" applyFont="1" applyFill="1" applyBorder="1" applyAlignment="1">
      <alignment horizontal="center" vertical="center"/>
    </xf>
    <xf numFmtId="3" fontId="21" fillId="4" borderId="22" xfId="0" applyNumberFormat="1" applyFont="1" applyFill="1" applyBorder="1" applyAlignment="1">
      <alignment horizontal="center" vertical="center"/>
    </xf>
    <xf numFmtId="9" fontId="23" fillId="9" borderId="107" xfId="2" applyFont="1" applyFill="1" applyBorder="1" applyAlignment="1">
      <alignment horizontal="center" vertical="center"/>
    </xf>
    <xf numFmtId="9" fontId="23" fillId="9" borderId="22" xfId="2" applyFont="1" applyFill="1" applyBorder="1" applyAlignment="1">
      <alignment horizontal="center" vertical="center"/>
    </xf>
    <xf numFmtId="0" fontId="21" fillId="3" borderId="110"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88" xfId="0" applyFont="1" applyFill="1" applyBorder="1" applyAlignment="1">
      <alignment horizontal="center" vertical="center" wrapText="1"/>
    </xf>
    <xf numFmtId="0" fontId="21" fillId="6" borderId="106" xfId="0" applyFont="1" applyFill="1" applyBorder="1" applyAlignment="1">
      <alignment horizontal="center" vertical="center" wrapText="1"/>
    </xf>
    <xf numFmtId="3" fontId="21" fillId="6" borderId="14" xfId="0" applyNumberFormat="1" applyFont="1" applyFill="1" applyBorder="1" applyAlignment="1">
      <alignment horizontal="center" vertical="center"/>
    </xf>
    <xf numFmtId="0" fontId="21" fillId="3" borderId="3" xfId="0" applyFont="1" applyFill="1" applyBorder="1" applyAlignment="1">
      <alignment horizontal="left" vertical="center" wrapText="1"/>
    </xf>
    <xf numFmtId="0" fontId="21" fillId="3" borderId="114" xfId="0" applyFont="1" applyFill="1" applyBorder="1" applyAlignment="1">
      <alignment horizontal="left" vertical="center" wrapText="1"/>
    </xf>
    <xf numFmtId="0" fontId="21" fillId="3" borderId="105" xfId="0" applyFont="1" applyFill="1" applyBorder="1" applyAlignment="1">
      <alignment horizontal="left" vertical="center" wrapText="1"/>
    </xf>
    <xf numFmtId="0" fontId="21" fillId="3" borderId="3" xfId="0"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86"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3" borderId="90" xfId="0" applyFont="1" applyFill="1" applyBorder="1" applyAlignment="1">
      <alignment horizontal="center" vertical="center" wrapText="1"/>
    </xf>
    <xf numFmtId="0" fontId="21" fillId="6" borderId="118" xfId="0" applyFont="1" applyFill="1" applyBorder="1" applyAlignment="1">
      <alignment horizontal="center" vertical="center" wrapText="1"/>
    </xf>
    <xf numFmtId="0" fontId="21" fillId="6" borderId="134" xfId="0" applyFont="1" applyFill="1" applyBorder="1" applyAlignment="1">
      <alignment horizontal="center" vertical="center" wrapText="1"/>
    </xf>
    <xf numFmtId="0" fontId="21" fillId="6" borderId="136" xfId="0" applyFont="1" applyFill="1" applyBorder="1" applyAlignment="1">
      <alignment horizontal="center" vertical="center" wrapText="1"/>
    </xf>
    <xf numFmtId="3" fontId="21" fillId="0" borderId="32" xfId="9" applyNumberFormat="1" applyFont="1" applyFill="1" applyBorder="1" applyAlignment="1">
      <alignment horizontal="center" vertical="center"/>
    </xf>
    <xf numFmtId="3" fontId="21" fillId="0" borderId="30" xfId="9" applyNumberFormat="1" applyFont="1" applyFill="1" applyBorder="1" applyAlignment="1">
      <alignment horizontal="center" vertical="center"/>
    </xf>
    <xf numFmtId="3" fontId="21" fillId="0" borderId="31" xfId="2" applyNumberFormat="1" applyFont="1" applyFill="1" applyBorder="1" applyAlignment="1">
      <alignment horizontal="center" vertical="center"/>
    </xf>
    <xf numFmtId="3" fontId="21" fillId="0" borderId="30" xfId="2" applyNumberFormat="1" applyFont="1" applyFill="1" applyBorder="1" applyAlignment="1">
      <alignment horizontal="center" vertical="center"/>
    </xf>
    <xf numFmtId="3" fontId="21" fillId="9" borderId="137" xfId="0" applyNumberFormat="1" applyFont="1" applyFill="1" applyBorder="1" applyAlignment="1">
      <alignment horizontal="center" vertical="center"/>
    </xf>
    <xf numFmtId="3" fontId="21" fillId="9" borderId="132" xfId="0" applyNumberFormat="1" applyFont="1" applyFill="1" applyBorder="1" applyAlignment="1">
      <alignment horizontal="center" vertical="center"/>
    </xf>
    <xf numFmtId="9" fontId="21" fillId="9" borderId="113" xfId="2" applyFont="1" applyFill="1" applyBorder="1" applyAlignment="1">
      <alignment horizontal="center" vertical="center"/>
    </xf>
    <xf numFmtId="1" fontId="21" fillId="4" borderId="81" xfId="0" applyNumberFormat="1" applyFont="1" applyFill="1" applyBorder="1" applyAlignment="1">
      <alignment horizontal="center" vertical="center"/>
    </xf>
    <xf numFmtId="1" fontId="21" fillId="4" borderId="82" xfId="0" applyNumberFormat="1" applyFont="1" applyFill="1" applyBorder="1" applyAlignment="1">
      <alignment horizontal="center" vertical="center"/>
    </xf>
    <xf numFmtId="3" fontId="21" fillId="9" borderId="15" xfId="0" applyNumberFormat="1" applyFont="1" applyFill="1" applyBorder="1" applyAlignment="1">
      <alignment horizontal="center" vertical="center"/>
    </xf>
    <xf numFmtId="0" fontId="21" fillId="4" borderId="111" xfId="0" applyFont="1" applyFill="1" applyBorder="1" applyAlignment="1">
      <alignment horizontal="center" vertical="center" wrapText="1"/>
    </xf>
    <xf numFmtId="0" fontId="21" fillId="4" borderId="112" xfId="0" applyFont="1" applyFill="1" applyBorder="1" applyAlignment="1">
      <alignment horizontal="center" vertical="center" wrapText="1"/>
    </xf>
    <xf numFmtId="9" fontId="21" fillId="9" borderId="114" xfId="2" applyFont="1" applyFill="1" applyBorder="1" applyAlignment="1">
      <alignment horizontal="center" vertical="center"/>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3" fontId="21" fillId="7" borderId="12" xfId="9" applyNumberFormat="1" applyFont="1" applyFill="1" applyBorder="1" applyAlignment="1">
      <alignment horizontal="center" vertical="center"/>
    </xf>
    <xf numFmtId="3" fontId="21" fillId="7" borderId="33" xfId="9" applyNumberFormat="1" applyFont="1" applyFill="1" applyBorder="1" applyAlignment="1">
      <alignment horizontal="center" vertical="center"/>
    </xf>
    <xf numFmtId="3" fontId="21" fillId="0" borderId="109" xfId="0" applyNumberFormat="1" applyFont="1" applyFill="1" applyBorder="1" applyAlignment="1">
      <alignment horizontal="center" vertical="center"/>
    </xf>
    <xf numFmtId="3" fontId="21" fillId="0" borderId="110" xfId="0" applyNumberFormat="1" applyFont="1" applyFill="1" applyBorder="1" applyAlignment="1">
      <alignment horizontal="center" vertical="center"/>
    </xf>
    <xf numFmtId="0" fontId="23" fillId="3" borderId="32"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1" fillId="4" borderId="84" xfId="0" applyFont="1" applyFill="1" applyBorder="1" applyAlignment="1">
      <alignment horizontal="center" vertical="center" wrapText="1"/>
    </xf>
    <xf numFmtId="0" fontId="21" fillId="4" borderId="8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6" borderId="107"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2" xfId="0" applyFont="1" applyFill="1" applyBorder="1" applyAlignment="1">
      <alignment horizontal="center" vertical="center"/>
    </xf>
    <xf numFmtId="0" fontId="21" fillId="3" borderId="5" xfId="0" applyFont="1" applyFill="1" applyBorder="1" applyAlignment="1">
      <alignment horizontal="left" vertical="center" wrapText="1"/>
    </xf>
    <xf numFmtId="0" fontId="21" fillId="3" borderId="113" xfId="0" applyFont="1" applyFill="1" applyBorder="1" applyAlignment="1">
      <alignment horizontal="left" vertical="center" wrapText="1"/>
    </xf>
    <xf numFmtId="0" fontId="21" fillId="3" borderId="106"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115" xfId="0" applyFont="1" applyFill="1" applyBorder="1" applyAlignment="1">
      <alignment horizontal="left" vertical="center" wrapText="1"/>
    </xf>
    <xf numFmtId="0" fontId="21" fillId="3" borderId="108" xfId="0" applyFont="1" applyFill="1" applyBorder="1" applyAlignment="1">
      <alignment horizontal="left" vertical="center" wrapText="1"/>
    </xf>
    <xf numFmtId="0" fontId="21" fillId="3" borderId="131" xfId="0" applyFont="1" applyFill="1" applyBorder="1" applyAlignment="1">
      <alignment horizontal="center" vertical="center"/>
    </xf>
    <xf numFmtId="0" fontId="21" fillId="3" borderId="118" xfId="0" applyFont="1" applyFill="1" applyBorder="1" applyAlignment="1">
      <alignment horizontal="center" vertical="center"/>
    </xf>
    <xf numFmtId="0" fontId="21" fillId="3" borderId="90" xfId="0" applyFont="1" applyFill="1" applyBorder="1" applyAlignment="1">
      <alignment horizontal="center" vertical="center"/>
    </xf>
    <xf numFmtId="3" fontId="21" fillId="6" borderId="107" xfId="0" applyNumberFormat="1" applyFont="1" applyFill="1" applyBorder="1" applyAlignment="1" applyProtection="1">
      <alignment horizontal="center" vertical="center"/>
    </xf>
    <xf numFmtId="3" fontId="21" fillId="6" borderId="22" xfId="0" applyNumberFormat="1" applyFont="1" applyFill="1" applyBorder="1" applyAlignment="1" applyProtection="1">
      <alignment horizontal="center" vertical="center"/>
    </xf>
    <xf numFmtId="9" fontId="21" fillId="9" borderId="86" xfId="2" applyFont="1" applyFill="1" applyBorder="1" applyAlignment="1">
      <alignment horizontal="center" vertical="center"/>
    </xf>
    <xf numFmtId="9" fontId="21" fillId="9" borderId="89" xfId="2" applyFont="1" applyFill="1" applyBorder="1" applyAlignment="1">
      <alignment horizontal="center" vertical="center"/>
    </xf>
    <xf numFmtId="1" fontId="21" fillId="4" borderId="107" xfId="0" applyNumberFormat="1" applyFont="1" applyFill="1" applyBorder="1" applyAlignment="1">
      <alignment horizontal="center" vertical="center"/>
    </xf>
    <xf numFmtId="1" fontId="21" fillId="4" borderId="22" xfId="0" applyNumberFormat="1" applyFont="1" applyFill="1" applyBorder="1" applyAlignment="1">
      <alignment horizontal="center" vertical="center"/>
    </xf>
    <xf numFmtId="1" fontId="29" fillId="6" borderId="6" xfId="3" applyNumberFormat="1" applyFont="1" applyFill="1" applyBorder="1" applyAlignment="1">
      <alignment horizontal="center" vertical="center"/>
    </xf>
    <xf numFmtId="1" fontId="29" fillId="6" borderId="7" xfId="3" applyNumberFormat="1" applyFont="1" applyFill="1" applyBorder="1" applyAlignment="1">
      <alignment horizontal="center" vertical="center"/>
    </xf>
    <xf numFmtId="1" fontId="29" fillId="6" borderId="108" xfId="3" applyNumberFormat="1" applyFont="1" applyFill="1" applyBorder="1" applyAlignment="1">
      <alignment horizontal="center" vertical="center"/>
    </xf>
    <xf numFmtId="0" fontId="21" fillId="16" borderId="119" xfId="0" applyFont="1" applyFill="1" applyBorder="1" applyAlignment="1">
      <alignment horizontal="center" vertical="center"/>
    </xf>
    <xf numFmtId="0" fontId="21" fillId="16" borderId="130" xfId="0" applyFont="1" applyFill="1" applyBorder="1" applyAlignment="1">
      <alignment horizontal="center" vertical="center"/>
    </xf>
    <xf numFmtId="0" fontId="21" fillId="16" borderId="119" xfId="0" applyFont="1" applyFill="1" applyBorder="1" applyAlignment="1">
      <alignment horizontal="center" vertical="center" wrapText="1"/>
    </xf>
    <xf numFmtId="0" fontId="21" fillId="16" borderId="123" xfId="0" applyFont="1" applyFill="1" applyBorder="1" applyAlignment="1">
      <alignment horizontal="center" vertical="center" wrapText="1"/>
    </xf>
    <xf numFmtId="49" fontId="25" fillId="13" borderId="29" xfId="2" applyNumberFormat="1" applyFont="1" applyFill="1" applyBorder="1" applyAlignment="1">
      <alignment horizontal="center" vertical="center"/>
    </xf>
    <xf numFmtId="49" fontId="25" fillId="13" borderId="20" xfId="2" applyNumberFormat="1" applyFont="1" applyFill="1" applyBorder="1" applyAlignment="1">
      <alignment horizontal="center" vertical="center"/>
    </xf>
    <xf numFmtId="49" fontId="25" fillId="13" borderId="24" xfId="2" applyNumberFormat="1" applyFont="1" applyFill="1" applyBorder="1" applyAlignment="1">
      <alignment horizontal="center" vertical="center"/>
    </xf>
    <xf numFmtId="49" fontId="25" fillId="13" borderId="25" xfId="2" applyNumberFormat="1" applyFont="1" applyFill="1" applyBorder="1" applyAlignment="1">
      <alignment horizontal="center" vertical="center"/>
    </xf>
    <xf numFmtId="0" fontId="21" fillId="16" borderId="131" xfId="0" applyFont="1" applyFill="1" applyBorder="1" applyAlignment="1">
      <alignment horizontal="center" vertical="center"/>
    </xf>
    <xf numFmtId="0" fontId="21" fillId="16" borderId="123" xfId="0" applyFont="1" applyFill="1" applyBorder="1" applyAlignment="1">
      <alignment horizontal="center" vertical="center"/>
    </xf>
    <xf numFmtId="0" fontId="23" fillId="16" borderId="119" xfId="0" applyFont="1" applyFill="1" applyBorder="1" applyAlignment="1">
      <alignment horizontal="center" vertical="center"/>
    </xf>
    <xf numFmtId="0" fontId="23" fillId="16" borderId="123" xfId="0" applyFont="1" applyFill="1" applyBorder="1" applyAlignment="1">
      <alignment horizontal="center" vertical="center"/>
    </xf>
    <xf numFmtId="49" fontId="25" fillId="9" borderId="26" xfId="9" applyNumberFormat="1" applyFont="1" applyFill="1" applyBorder="1" applyAlignment="1">
      <alignment horizontal="center" vertical="center" wrapText="1"/>
    </xf>
    <xf numFmtId="49" fontId="25" fillId="9" borderId="28" xfId="9" applyNumberFormat="1" applyFont="1" applyFill="1" applyBorder="1" applyAlignment="1">
      <alignment horizontal="center" vertical="center" wrapText="1"/>
    </xf>
    <xf numFmtId="49" fontId="25" fillId="9" borderId="24" xfId="9" applyNumberFormat="1" applyFont="1" applyFill="1" applyBorder="1" applyAlignment="1">
      <alignment horizontal="center" vertical="center" wrapText="1"/>
    </xf>
    <xf numFmtId="49" fontId="25" fillId="9" borderId="25" xfId="9" applyNumberFormat="1" applyFont="1" applyFill="1" applyBorder="1" applyAlignment="1">
      <alignment horizontal="center" vertical="center" wrapText="1"/>
    </xf>
    <xf numFmtId="0" fontId="21" fillId="3" borderId="130" xfId="0" applyFont="1" applyFill="1" applyBorder="1" applyAlignment="1">
      <alignment horizontal="center" vertical="center"/>
    </xf>
    <xf numFmtId="0" fontId="21" fillId="3" borderId="119" xfId="0" applyFont="1" applyFill="1" applyBorder="1" applyAlignment="1">
      <alignment horizontal="center" vertical="center" wrapText="1"/>
    </xf>
    <xf numFmtId="0" fontId="21" fillId="3" borderId="123" xfId="0" applyFont="1" applyFill="1" applyBorder="1" applyAlignment="1">
      <alignment horizontal="center" vertical="center" wrapText="1"/>
    </xf>
    <xf numFmtId="0" fontId="23" fillId="3" borderId="119" xfId="0" applyFont="1" applyFill="1" applyBorder="1" applyAlignment="1">
      <alignment horizontal="center" vertical="center"/>
    </xf>
    <xf numFmtId="0" fontId="23" fillId="3" borderId="123"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12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4"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21" fillId="2" borderId="18" xfId="0" applyFont="1" applyFill="1" applyBorder="1" applyAlignment="1">
      <alignment horizontal="center" vertical="center" wrapText="1"/>
    </xf>
    <xf numFmtId="49" fontId="25" fillId="6" borderId="26" xfId="9" applyNumberFormat="1" applyFont="1" applyFill="1" applyBorder="1" applyAlignment="1">
      <alignment horizontal="center" vertical="center" wrapText="1"/>
    </xf>
    <xf numFmtId="49" fontId="25" fillId="6" borderId="28" xfId="9" applyNumberFormat="1" applyFont="1" applyFill="1" applyBorder="1" applyAlignment="1">
      <alignment horizontal="center" vertical="center" wrapText="1"/>
    </xf>
    <xf numFmtId="49" fontId="25" fillId="6" borderId="24" xfId="9" applyNumberFormat="1" applyFont="1" applyFill="1" applyBorder="1" applyAlignment="1">
      <alignment horizontal="center" vertical="center" wrapText="1"/>
    </xf>
    <xf numFmtId="49" fontId="25" fillId="6" borderId="25" xfId="9" applyNumberFormat="1"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2" borderId="81"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83"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07" xfId="0" applyFont="1" applyFill="1" applyBorder="1" applyAlignment="1">
      <alignment horizontal="center" vertical="center"/>
    </xf>
    <xf numFmtId="0" fontId="21" fillId="2" borderId="19" xfId="0" applyFont="1" applyFill="1" applyBorder="1" applyAlignment="1">
      <alignment horizontal="center" vertical="center"/>
    </xf>
    <xf numFmtId="0" fontId="21" fillId="16" borderId="3" xfId="0" applyFont="1" applyFill="1" applyBorder="1" applyAlignment="1">
      <alignment horizontal="center" vertical="center" wrapText="1"/>
    </xf>
    <xf numFmtId="0" fontId="21" fillId="16" borderId="84" xfId="0" applyFont="1" applyFill="1" applyBorder="1" applyAlignment="1">
      <alignment horizontal="center" vertical="center" wrapText="1"/>
    </xf>
    <xf numFmtId="0" fontId="21" fillId="16" borderId="5" xfId="0" applyFont="1" applyFill="1" applyBorder="1" applyAlignment="1">
      <alignment horizontal="center" vertical="center" wrapText="1"/>
    </xf>
    <xf numFmtId="0" fontId="21" fillId="16" borderId="13" xfId="0" applyFont="1" applyFill="1" applyBorder="1" applyAlignment="1">
      <alignment horizontal="center" vertical="center" wrapText="1"/>
    </xf>
    <xf numFmtId="0" fontId="14" fillId="0" borderId="46" xfId="3" applyNumberFormat="1" applyFont="1" applyBorder="1" applyAlignment="1">
      <alignment horizontal="left" vertical="top" wrapText="1"/>
    </xf>
    <xf numFmtId="1" fontId="14" fillId="0" borderId="46" xfId="3" applyNumberFormat="1" applyFont="1" applyBorder="1" applyAlignment="1">
      <alignment horizontal="left" vertical="top" wrapText="1"/>
    </xf>
    <xf numFmtId="0" fontId="6" fillId="0" borderId="47" xfId="3" applyNumberFormat="1" applyFont="1" applyBorder="1" applyAlignment="1">
      <alignment vertical="top" wrapText="1"/>
    </xf>
    <xf numFmtId="1" fontId="6" fillId="0" borderId="47" xfId="3" applyNumberFormat="1" applyFont="1" applyBorder="1" applyAlignment="1">
      <alignment vertical="top" wrapText="1"/>
    </xf>
    <xf numFmtId="0" fontId="6" fillId="0" borderId="48" xfId="3" applyNumberFormat="1" applyFont="1" applyBorder="1" applyAlignment="1">
      <alignment vertical="top" wrapText="1"/>
    </xf>
    <xf numFmtId="1" fontId="6" fillId="0" borderId="48" xfId="3" applyNumberFormat="1" applyFont="1" applyBorder="1" applyAlignment="1">
      <alignment vertical="top" wrapText="1"/>
    </xf>
    <xf numFmtId="0" fontId="6" fillId="8" borderId="41" xfId="3" applyNumberFormat="1" applyFont="1" applyFill="1" applyBorder="1" applyAlignment="1">
      <alignment horizontal="left"/>
    </xf>
    <xf numFmtId="1" fontId="6" fillId="8" borderId="40" xfId="3" applyNumberFormat="1" applyFont="1" applyFill="1" applyBorder="1" applyAlignment="1">
      <alignment horizontal="left"/>
    </xf>
    <xf numFmtId="1" fontId="6" fillId="8" borderId="42" xfId="3" applyNumberFormat="1" applyFont="1" applyFill="1" applyBorder="1" applyAlignment="1">
      <alignment horizontal="left"/>
    </xf>
    <xf numFmtId="0" fontId="9" fillId="8" borderId="41" xfId="3" applyNumberFormat="1" applyFont="1" applyFill="1" applyBorder="1" applyAlignment="1">
      <alignment horizontal="center"/>
    </xf>
    <xf numFmtId="1" fontId="9" fillId="8" borderId="40" xfId="3" applyNumberFormat="1" applyFont="1" applyFill="1" applyBorder="1" applyAlignment="1">
      <alignment horizontal="center"/>
    </xf>
    <xf numFmtId="1" fontId="9" fillId="8" borderId="42" xfId="3" applyNumberFormat="1" applyFont="1" applyFill="1" applyBorder="1" applyAlignment="1">
      <alignment horizontal="center"/>
    </xf>
    <xf numFmtId="0" fontId="6" fillId="0" borderId="0" xfId="3" applyNumberFormat="1" applyFont="1" applyBorder="1" applyAlignment="1">
      <alignment vertical="top" wrapText="1"/>
    </xf>
    <xf numFmtId="1" fontId="6" fillId="0" borderId="0" xfId="3" applyNumberFormat="1" applyFont="1" applyBorder="1" applyAlignment="1">
      <alignment vertical="top" wrapText="1"/>
    </xf>
    <xf numFmtId="0" fontId="6" fillId="0" borderId="45" xfId="3" applyNumberFormat="1" applyFont="1" applyBorder="1" applyAlignment="1">
      <alignment horizontal="left" vertical="top" wrapText="1"/>
    </xf>
    <xf numFmtId="1" fontId="6" fillId="0" borderId="45" xfId="3" applyNumberFormat="1" applyFont="1" applyBorder="1" applyAlignment="1">
      <alignment horizontal="left" vertical="top" wrapText="1"/>
    </xf>
    <xf numFmtId="1" fontId="6" fillId="0" borderId="95" xfId="3" applyNumberFormat="1" applyFont="1" applyBorder="1" applyAlignment="1">
      <alignment horizontal="center"/>
    </xf>
    <xf numFmtId="0" fontId="14" fillId="0" borderId="53" xfId="3" applyNumberFormat="1" applyFont="1" applyBorder="1" applyAlignment="1">
      <alignment horizontal="left" vertical="top" wrapText="1"/>
    </xf>
    <xf numFmtId="1" fontId="6" fillId="0" borderId="0" xfId="3" applyNumberFormat="1" applyFont="1" applyBorder="1" applyAlignment="1">
      <alignment horizontal="left" vertical="top" wrapText="1"/>
    </xf>
    <xf numFmtId="1" fontId="6" fillId="0" borderId="61" xfId="3" applyNumberFormat="1" applyFont="1" applyBorder="1" applyAlignment="1">
      <alignment horizontal="left" vertical="top" wrapText="1"/>
    </xf>
    <xf numFmtId="0" fontId="6" fillId="0" borderId="53" xfId="3" applyNumberFormat="1" applyFont="1" applyBorder="1" applyAlignment="1">
      <alignment horizontal="left" vertical="top" wrapText="1"/>
    </xf>
    <xf numFmtId="0" fontId="6" fillId="0" borderId="65" xfId="3" applyNumberFormat="1" applyFont="1" applyBorder="1" applyAlignment="1">
      <alignment horizontal="left" vertical="top" wrapText="1"/>
    </xf>
    <xf numFmtId="1" fontId="6" fillId="0" borderId="66" xfId="3" applyNumberFormat="1" applyFont="1" applyBorder="1" applyAlignment="1">
      <alignment horizontal="left" vertical="top" wrapText="1"/>
    </xf>
    <xf numFmtId="1" fontId="6" fillId="0" borderId="67" xfId="3" applyNumberFormat="1" applyFont="1" applyBorder="1" applyAlignment="1">
      <alignment horizontal="left" vertical="top" wrapText="1"/>
    </xf>
    <xf numFmtId="0" fontId="6" fillId="0" borderId="65" xfId="3" applyNumberFormat="1" applyFont="1" applyBorder="1" applyAlignment="1">
      <alignment vertical="top" wrapText="1"/>
    </xf>
    <xf numFmtId="1" fontId="6" fillId="0" borderId="66" xfId="3" applyNumberFormat="1" applyFont="1" applyBorder="1" applyAlignment="1">
      <alignment vertical="top" wrapText="1"/>
    </xf>
    <xf numFmtId="1" fontId="6" fillId="0" borderId="68" xfId="3" applyNumberFormat="1" applyFont="1" applyBorder="1" applyAlignment="1">
      <alignment vertical="top" wrapText="1"/>
    </xf>
    <xf numFmtId="1" fontId="6" fillId="0" borderId="0" xfId="3" applyNumberFormat="1" applyFont="1" applyBorder="1" applyAlignment="1">
      <alignment horizontal="center"/>
    </xf>
    <xf numFmtId="1" fontId="6" fillId="0" borderId="53" xfId="3" applyNumberFormat="1" applyFont="1" applyBorder="1" applyAlignment="1">
      <alignment horizontal="center"/>
    </xf>
    <xf numFmtId="1" fontId="6" fillId="0" borderId="98" xfId="3" applyNumberFormat="1" applyFont="1" applyBorder="1" applyAlignment="1">
      <alignment horizontal="center" vertical="center" wrapText="1"/>
    </xf>
    <xf numFmtId="1" fontId="6" fillId="0" borderId="97" xfId="3" applyNumberFormat="1" applyFont="1" applyBorder="1" applyAlignment="1">
      <alignment horizontal="center" vertical="center" wrapText="1"/>
    </xf>
    <xf numFmtId="1" fontId="6" fillId="0" borderId="96" xfId="3" applyNumberFormat="1" applyFont="1" applyBorder="1" applyAlignment="1">
      <alignment horizontal="center" vertical="center" wrapText="1"/>
    </xf>
    <xf numFmtId="0" fontId="6" fillId="0" borderId="125" xfId="3" applyNumberFormat="1" applyFont="1" applyBorder="1" applyAlignment="1">
      <alignment horizontal="left" vertical="center" wrapText="1"/>
    </xf>
    <xf numFmtId="1" fontId="6" fillId="0" borderId="125" xfId="3" applyNumberFormat="1" applyFont="1" applyBorder="1" applyAlignment="1">
      <alignment horizontal="left" vertical="center" wrapText="1"/>
    </xf>
    <xf numFmtId="1" fontId="6" fillId="0" borderId="36" xfId="3" applyNumberFormat="1" applyFont="1" applyBorder="1" applyAlignment="1">
      <alignment horizontal="center"/>
    </xf>
    <xf numFmtId="0" fontId="9" fillId="5" borderId="77" xfId="3" applyNumberFormat="1" applyFont="1" applyFill="1" applyBorder="1" applyAlignment="1">
      <alignment horizontal="center"/>
    </xf>
    <xf numFmtId="1" fontId="9" fillId="5" borderId="78" xfId="3" applyNumberFormat="1" applyFont="1" applyFill="1" applyBorder="1" applyAlignment="1">
      <alignment horizontal="center"/>
    </xf>
    <xf numFmtId="1" fontId="9" fillId="5" borderId="79" xfId="3" applyNumberFormat="1" applyFont="1" applyFill="1" applyBorder="1" applyAlignment="1">
      <alignment horizontal="center"/>
    </xf>
    <xf numFmtId="0" fontId="11" fillId="0" borderId="0" xfId="0" quotePrefix="1" applyFont="1" applyBorder="1" applyAlignment="1">
      <alignment horizontal="left" wrapText="1"/>
    </xf>
    <xf numFmtId="0" fontId="6" fillId="3" borderId="127" xfId="3" applyNumberFormat="1" applyFont="1" applyFill="1" applyBorder="1" applyAlignment="1">
      <alignment horizontal="center" vertical="center"/>
    </xf>
    <xf numFmtId="1" fontId="6" fillId="3" borderId="35" xfId="3" applyNumberFormat="1" applyFont="1" applyFill="1" applyBorder="1" applyAlignment="1">
      <alignment horizontal="center" vertical="center"/>
    </xf>
    <xf numFmtId="1" fontId="6" fillId="3" borderId="128" xfId="3" applyNumberFormat="1" applyFont="1" applyFill="1" applyBorder="1" applyAlignment="1">
      <alignment horizontal="center" vertical="center"/>
    </xf>
    <xf numFmtId="0" fontId="8" fillId="0" borderId="125" xfId="3" applyNumberFormat="1" applyFont="1" applyBorder="1" applyAlignment="1">
      <alignment horizontal="left" vertical="center" wrapText="1"/>
    </xf>
    <xf numFmtId="1" fontId="8" fillId="0" borderId="125" xfId="3" applyNumberFormat="1" applyFont="1" applyBorder="1" applyAlignment="1">
      <alignment horizontal="left" vertical="center" wrapText="1"/>
    </xf>
    <xf numFmtId="1" fontId="6" fillId="0" borderId="125" xfId="3" applyNumberFormat="1" applyFont="1" applyBorder="1" applyAlignment="1">
      <alignment horizontal="center" vertical="center" wrapText="1"/>
    </xf>
    <xf numFmtId="1" fontId="6" fillId="0" borderId="75" xfId="3" applyNumberFormat="1" applyFont="1" applyBorder="1" applyAlignment="1">
      <alignment horizontal="center"/>
    </xf>
  </cellXfs>
  <cellStyles count="10">
    <cellStyle name="Comma" xfId="1" builtinId="3"/>
    <cellStyle name="Comma 2" xfId="7"/>
    <cellStyle name="Currency" xfId="9" builtinId="4"/>
    <cellStyle name="Currency 2" xfId="6"/>
    <cellStyle name="Normal" xfId="0" builtinId="0"/>
    <cellStyle name="Normal 2" xfId="3"/>
    <cellStyle name="Normal 3" xfId="4"/>
    <cellStyle name="Normal 7" xfId="8"/>
    <cellStyle name="Percent" xfId="2" builtinId="5"/>
    <cellStyle name="Percent 2" xfId="5"/>
  </cellStyles>
  <dxfs count="81">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thin">
          <color indexed="64"/>
        </bottom>
      </border>
    </dxf>
    <dxf>
      <font>
        <strike val="0"/>
        <outline val="0"/>
        <shadow val="0"/>
        <u val="none"/>
        <vertAlign val="baseline"/>
        <name val="Arial"/>
        <scheme val="none"/>
      </font>
    </dxf>
    <dxf>
      <font>
        <strike val="0"/>
        <outline val="0"/>
        <shadow val="0"/>
        <u val="none"/>
        <vertAlign val="baseline"/>
        <sz val="11"/>
        <color theme="1" tint="4.9989318521683403E-2"/>
        <name val="Arial"/>
        <scheme val="none"/>
      </font>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onnections" Target="connections.xml"/><Relationship Id="rId36" Type="http://schemas.openxmlformats.org/officeDocument/2006/relationships/xmlMaps" Target="xmlMap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1219200</xdr:colOff>
      <xdr:row>2</xdr:row>
      <xdr:rowOff>51468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t="str">
            <v/>
          </cell>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t="str">
            <v xml:space="preserv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16"/>
      <sheetData sheetId="17">
        <row r="2">
          <cell r="J2" t="str">
            <v>PSI</v>
          </cell>
        </row>
        <row r="3">
          <cell r="J3" t="str">
            <v>PNLP</v>
          </cell>
        </row>
        <row r="4">
          <cell r="J4" t="str">
            <v>MRTC</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ables/table1.xml><?xml version="1.0" encoding="utf-8"?>
<table xmlns="http://schemas.openxmlformats.org/spreadsheetml/2006/main" id="1" name="Table1" displayName="Table1" ref="C11:K18" tableType="xml" totalsRowShown="0" headerRowDxfId="71" dataDxfId="70" tableBorderDxfId="69" connectionId="1">
  <autoFilter ref="C11:K18"/>
  <tableColumns count="9">
    <tableColumn id="1" uniqueName="CostGroupingCat" name="Cost Grouping" dataDxfId="68">
      <xmlColumnPr mapId="1" xpath="/data-set/CCMFunding/CostGrouping/CostGroupingItem/CostGroupingCat" xmlDataType="string"/>
    </tableColumn>
    <tableColumn id="2" uniqueName="CGBudgetY1" name="Budget" dataDxfId="67" dataCellStyle="Comma">
      <xmlColumnPr mapId="1" xpath="/data-set/CCMFunding/CostGrouping/CostGroupingItem/CGBudgetY1" xmlDataType="string"/>
    </tableColumn>
    <tableColumn id="3" uniqueName="CGExpY1" name="Expenditure" dataDxfId="66" dataCellStyle="Comma">
      <xmlColumnPr mapId="1" xpath="/data-set/CCMFunding/CostGrouping/CostGroupingItem/CGExpY1" xmlDataType="string"/>
    </tableColumn>
    <tableColumn id="4" uniqueName="CGBudgetY2" name="Budget2" dataDxfId="65" dataCellStyle="Comma">
      <xmlColumnPr mapId="1" xpath="/data-set/CCMFunding/CostGrouping/CostGroupingItem/CGBudgetY2" xmlDataType="string"/>
    </tableColumn>
    <tableColumn id="5" uniqueName="CGExpY2" name="Expenditure3" dataDxfId="64" dataCellStyle="Comma">
      <xmlColumnPr mapId="1" xpath="/data-set/CCMFunding/CostGrouping/CostGroupingItem/CGExpY2" xmlDataType="string"/>
    </tableColumn>
    <tableColumn id="6" uniqueName="CGBudgetY3" name="Budget4" dataDxfId="63" dataCellStyle="Comma">
      <xmlColumnPr mapId="1" xpath="/data-set/CCMFunding/CostGrouping/CostGroupingItem/CGBudgetY3" xmlDataType="string"/>
    </tableColumn>
    <tableColumn id="7" uniqueName="CGExpY3" name="Expenditure5" dataDxfId="62" dataCellStyle="Comma">
      <xmlColumnPr mapId="1" xpath="/data-set/CCMFunding/CostGrouping/CostGroupingItem/CGExpY3" xmlDataType="string"/>
    </tableColumn>
    <tableColumn id="8" uniqueName="CGBudgetTotal" name="Budget6" dataDxfId="61" dataCellStyle="Comma">
      <xmlColumnPr mapId="1" xpath="/data-set/CCMFunding/CostGrouping/CostGroupingItem/CGBudgetTotal" xmlDataType="string"/>
    </tableColumn>
    <tableColumn id="9" uniqueName="CGExpTotal" name="Expenditure7" dataDxfId="60" dataCellStyle="Comma">
      <xmlColumnPr mapId="1" xpath="/data-set/CCMFunding/CostGrouping/CostGroupingItem/CGExpTotal" xmlDataType="string"/>
    </tableColumn>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23:K28" tableType="xml" totalsRowShown="0" headerRowDxfId="59" dataDxfId="58" tableBorderDxfId="57" connectionId="1">
  <autoFilter ref="C23:K28"/>
  <tableColumns count="9">
    <tableColumn id="1" uniqueName="PerformanceArea" name="Performance Area" dataDxfId="56">
      <xmlColumnPr mapId="1" xpath="/data-set/CCMFunding/Performance/PerformanceItem/PerformanceArea" xmlDataType="string"/>
    </tableColumn>
    <tableColumn id="2" uniqueName="PABudgetY1" name="Budget" dataDxfId="55" dataCellStyle="Comma">
      <xmlColumnPr mapId="1" xpath="/data-set/CCMFunding/Performance/PerformanceItem/PABudgetY1" xmlDataType="string"/>
    </tableColumn>
    <tableColumn id="3" uniqueName="PAExpY1" name="Expenditure" dataDxfId="54" dataCellStyle="Comma">
      <xmlColumnPr mapId="1" xpath="/data-set/CCMFunding/Performance/PerformanceItem/PAExpY1" xmlDataType="string"/>
    </tableColumn>
    <tableColumn id="4" uniqueName="PABudgetY2" name="Budget2" dataDxfId="53" dataCellStyle="Comma">
      <xmlColumnPr mapId="1" xpath="/data-set/CCMFunding/Performance/PerformanceItem/PABudgetY2" xmlDataType="string"/>
    </tableColumn>
    <tableColumn id="5" uniqueName="PAExpY2" name="Expenditure3" dataDxfId="52" dataCellStyle="Comma">
      <xmlColumnPr mapId="1" xpath="/data-set/CCMFunding/Performance/PerformanceItem/PAExpY2" xmlDataType="string"/>
    </tableColumn>
    <tableColumn id="6" uniqueName="PABudgetY3" name="Budget4" dataDxfId="51" dataCellStyle="Comma">
      <xmlColumnPr mapId="1" xpath="/data-set/CCMFunding/Performance/PerformanceItem/PABudgetY3" xmlDataType="string"/>
    </tableColumn>
    <tableColumn id="7" uniqueName="PAExpY3" name="Expenditure5" dataDxfId="50" dataCellStyle="Comma">
      <xmlColumnPr mapId="1" xpath="/data-set/CCMFunding/Performance/PerformanceItem/PAExpY3" xmlDataType="string"/>
    </tableColumn>
    <tableColumn id="8" uniqueName="PABudgetTotal" name="Budget6" dataDxfId="49" dataCellStyle="Comma">
      <xmlColumnPr mapId="1" xpath="/data-set/CCMFunding/Performance/PerformanceItem/PABudgetTotal" xmlDataType="string"/>
    </tableColumn>
    <tableColumn id="9" uniqueName="PAExpTotal" name="Expenditure7" dataDxfId="48" dataCellStyle="Comma">
      <xmlColumnPr mapId="1" xpath="/data-set/CCMFunding/Performance/PerformanceItem/PAExpTotal" xmlDataType="string"/>
    </tableColumn>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33:K35" tableType="xml" totalsRowShown="0" headerRowDxfId="47" dataDxfId="46" tableBorderDxfId="45" connectionId="1">
  <autoFilter ref="C33:K35"/>
  <tableColumns count="9">
    <tableColumn id="1" uniqueName="Activity" name="Activity" dataDxfId="44">
      <xmlColumnPr mapId="1" xpath="/data-set/CCMFunding/Activities/ActivityItem/Activity" xmlDataType="string"/>
    </tableColumn>
    <tableColumn id="2" uniqueName="ACTBudgetY1" name="Budget" dataDxfId="43" dataCellStyle="Comma">
      <xmlColumnPr mapId="1" xpath="/data-set/CCMFunding/Activities/ActivityItem/ACTBudgetY1" xmlDataType="string"/>
    </tableColumn>
    <tableColumn id="3" uniqueName="ACTExpY1" name="Expenditure" dataDxfId="42" dataCellStyle="Comma">
      <xmlColumnPr mapId="1" xpath="/data-set/CCMFunding/Activities/ActivityItem/ACTExpY1" xmlDataType="string"/>
    </tableColumn>
    <tableColumn id="4" uniqueName="ACTBudgetY2" name="Budget2" dataDxfId="41" dataCellStyle="Comma">
      <xmlColumnPr mapId="1" xpath="/data-set/CCMFunding/Activities/ActivityItem/ACTBudgetY2" xmlDataType="string"/>
    </tableColumn>
    <tableColumn id="5" uniqueName="ACTExpY2" name="Expenditure3" dataDxfId="40" dataCellStyle="Comma">
      <xmlColumnPr mapId="1" xpath="/data-set/CCMFunding/Activities/ActivityItem/ACTExpY2" xmlDataType="string"/>
    </tableColumn>
    <tableColumn id="6" uniqueName="ACTBudgetY3" name="Budget4" dataDxfId="39" dataCellStyle="Comma">
      <xmlColumnPr mapId="1" xpath="/data-set/CCMFunding/Activities/ActivityItem/ACTBudgetY3" xmlDataType="string"/>
    </tableColumn>
    <tableColumn id="7" uniqueName="ACTExpY3" name="Expenditure5" dataDxfId="38" dataCellStyle="Comma">
      <xmlColumnPr mapId="1" xpath="/data-set/CCMFunding/Activities/ActivityItem/ACTExpY3" xmlDataType="string"/>
    </tableColumn>
    <tableColumn id="8" uniqueName="ACTBudgetTotal" name="Budget6" dataDxfId="37" dataCellStyle="Comma">
      <xmlColumnPr mapId="1" xpath="/data-set/CCMFunding/Activities/ActivityItem/ACTBudgetTotal" xmlDataType="string"/>
    </tableColumn>
    <tableColumn id="9" uniqueName="ACTExpTotal" name="Expenditure7" dataDxfId="36" dataCellStyle="Comma">
      <xmlColumnPr mapId="1" xpath="/data-set/CCMFunding/Activities/ActivityItem/ACTExpTotal" xmlDataType="string"/>
    </tableColumn>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C40:K43" tableType="xml" totalsRowShown="0" headerRowDxfId="35" dataDxfId="34" tableBorderDxfId="33" connectionId="1">
  <autoFilter ref="C40:K43"/>
  <tableColumns count="9">
    <tableColumn id="1" uniqueName="Condition" name="Condition" dataDxfId="32">
      <xmlColumnPr mapId="1" xpath="/data-set/CCMFunding/SC/SCItem/Condition" xmlDataType="string"/>
    </tableColumn>
    <tableColumn id="2" uniqueName="SCBudgetY1" name="Expected" dataDxfId="31" dataCellStyle="Comma">
      <xmlColumnPr mapId="1" xpath="/data-set/CCMFunding/SC/SCItem/SCBudgetY1" xmlDataType="string"/>
    </tableColumn>
    <tableColumn id="3" uniqueName="SCExpY1" name="Reported" dataDxfId="30" dataCellStyle="Comma">
      <xmlColumnPr mapId="1" xpath="/data-set/CCMFunding/SC/SCItem/SCExpY1" xmlDataType="string"/>
    </tableColumn>
    <tableColumn id="4" uniqueName="SCBudgetY2" name="Expected2" dataDxfId="29" dataCellStyle="Comma">
      <xmlColumnPr mapId="1" xpath="/data-set/CCMFunding/SC/SCItem/SCBudgetY2" xmlDataType="string"/>
    </tableColumn>
    <tableColumn id="5" uniqueName="SCExpY2" name="Reported3" dataDxfId="28" dataCellStyle="Comma">
      <xmlColumnPr mapId="1" xpath="/data-set/CCMFunding/SC/SCItem/SCExpY2" xmlDataType="string"/>
    </tableColumn>
    <tableColumn id="6" uniqueName="SCBudgetY3" name="Expected4" dataDxfId="27" dataCellStyle="Comma">
      <xmlColumnPr mapId="1" xpath="/data-set/CCMFunding/SC/SCItem/SCBudgetY3" xmlDataType="string"/>
    </tableColumn>
    <tableColumn id="7" uniqueName="SCExpY3" name="Reported5" dataDxfId="26" dataCellStyle="Comma">
      <xmlColumnPr mapId="1" xpath="/data-set/CCMFunding/SC/SCItem/SCExpY3" xmlDataType="string"/>
    </tableColumn>
    <tableColumn id="8" uniqueName="SCBudgetTotal" name="Expected6" dataDxfId="25" dataCellStyle="Comma">
      <xmlColumnPr mapId="1" xpath="/data-set/CCMFunding/SC/SCItem/SCBudgetTotal" xmlDataType="string"/>
    </tableColumn>
    <tableColumn id="9" uniqueName="SCExpTotal" name="Reported7" dataDxfId="24" dataCellStyle="Comma">
      <xmlColumnPr mapId="1" xpath="/data-set/CCMFunding/SC/SCItem/SCExpTotal" xmlDataType="string"/>
    </tableColumn>
  </tableColumns>
  <tableStyleInfo name="TableStyleMedium2" showFirstColumn="0" showLastColumn="0" showRowStripes="1" showColumnStripes="0"/>
</table>
</file>

<file path=xl/tables/table5.xml><?xml version="1.0" encoding="utf-8"?>
<table xmlns="http://schemas.openxmlformats.org/spreadsheetml/2006/main" id="14" name="Table215" displayName="Table215" ref="C49:K54" totalsRowShown="0" headerRowDxfId="23" dataDxfId="22" tableBorderDxfId="21">
  <autoFilter ref="C49:K54"/>
  <tableColumns count="9">
    <tableColumn id="1" name="Positions covered" dataDxfId="20"/>
    <tableColumn id="2" name="Expected" dataDxfId="19" dataCellStyle="Comma"/>
    <tableColumn id="3" name="Reported" dataDxfId="18" dataCellStyle="Comma"/>
    <tableColumn id="4" name="Expected2" dataDxfId="17" dataCellStyle="Comma"/>
    <tableColumn id="5" name="Reported3" dataDxfId="16" dataCellStyle="Comma"/>
    <tableColumn id="6" name="Expected4" dataDxfId="15" dataCellStyle="Comma"/>
    <tableColumn id="7" name="Reported5" dataDxfId="14" dataCellStyle="Comma"/>
    <tableColumn id="8" name="Expected6" dataDxfId="13" dataCellStyle="Comma"/>
    <tableColumn id="9" name="Reported7" dataDxfId="12" dataCellStyle="Comma"/>
  </tableColumns>
  <tableStyleInfo name="TableStyleMedium2" showFirstColumn="0" showLastColumn="0" showRowStripes="1" showColumnStripes="0"/>
</table>
</file>

<file path=xl/tables/table6.xml><?xml version="1.0" encoding="utf-8"?>
<table xmlns="http://schemas.openxmlformats.org/spreadsheetml/2006/main" id="15" name="Table21516" displayName="Table21516" ref="C60:K61" totalsRowShown="0" headerRowDxfId="11" dataDxfId="10" tableBorderDxfId="9">
  <autoFilter ref="C60:K61"/>
  <tableColumns count="9">
    <tableColumn id="1" name="Column1" dataDxfId="8"/>
    <tableColumn id="2" name="Budget" dataDxfId="7" dataCellStyle="Comma"/>
    <tableColumn id="3" name="Expenditure" dataDxfId="6" dataCellStyle="Comma"/>
    <tableColumn id="4" name="Budget2" dataDxfId="5" dataCellStyle="Comma"/>
    <tableColumn id="5" name="Expenditure3" dataDxfId="4" dataCellStyle="Comma"/>
    <tableColumn id="6" name="Budget4" dataDxfId="3" dataCellStyle="Comma"/>
    <tableColumn id="7" name="Expenditure5" dataDxfId="2" dataCellStyle="Comma"/>
    <tableColumn id="8" name="Budget6" dataDxfId="1" dataCellStyle="Comma"/>
    <tableColumn id="9" name="Expenditure7" dataDxfId="0" dataCellStyle="Comma"/>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5" r="C3" connectionId="1">
    <xmlCellPr id="1" uniqueName="CCM">
      <xmlPr mapId="1" xpath="/data-set/CCMFunding/CCM" xmlDataType="string"/>
    </xmlCellPr>
  </singleXmlCell>
  <singleXmlCell id="6" r="C4" connectionId="1">
    <xmlCellPr id="1" uniqueName="CCMAgreement">
      <xmlPr mapId="1" xpath="/data-set/CCMFunding/CCMAgreement" xmlDataType="string"/>
    </xmlCellPr>
  </singleXmlCell>
  <singleXmlCell id="7" r="C5" connectionId="1">
    <xmlCellPr id="1" uniqueName="StartDate">
      <xmlPr mapId="1" xpath="/data-set/CCMFunding/StartDate" xmlDataType="string"/>
    </xmlCellPr>
  </singleXmlCell>
  <singleXmlCell id="8" r="C6" connectionId="1">
    <xmlCellPr id="1" uniqueName="EndDate">
      <xmlPr mapId="1" xpath="/data-set/CCMFunding/EndDate" xmlDataType="string"/>
    </xmlCellPr>
  </singleXmlCell>
  <singleXmlCell id="9" r="C7" connectionId="1">
    <xmlCellPr id="1" uniqueName="Year">
      <xmlPr mapId="1" xpath="/data-set/CCMFunding/Year" xmlDataType="string"/>
    </xmlCellPr>
  </singleXmlCell>
  <singleXmlCell id="10" r="C8" connectionId="1">
    <xmlCellPr id="1" uniqueName="Currency">
      <xmlPr mapId="1" xpath="/data-set/CCMFunding/Currency" xmlDataType="string"/>
    </xmlCellPr>
  </singleXmlCell>
  <singleXmlCell id="11" r="F4" connectionId="1">
    <xmlCellPr id="1" uniqueName="TotalBudgetForCurrentYear">
      <xmlPr mapId="1" xpath="/data-set/CCMFunding/TotalBudgetForCurrentYear" xmlDataType="string"/>
    </xmlCellPr>
  </singleXmlCell>
  <singleXmlCell id="12" r="H4" connectionId="1">
    <xmlCellPr id="1" uniqueName="TotalExpenditureForCurrentYear">
      <xmlPr mapId="1" xpath="/data-set/CCMFunding/TotalExpenditureForCurrentYear" xmlDataType="string"/>
    </xmlCellPr>
  </singleXmlCell>
  <singleXmlCell id="13" r="J4" connectionId="1">
    <xmlCellPr id="1" uniqueName="TotalAbsorptionForCurrentYear">
      <xmlPr mapId="1" xpath="/data-set/CCMFunding/TotalAbsorptionForCurrentYear"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tableSingleCells" Target="../tables/tableSingleCells1.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4:L23"/>
  <sheetViews>
    <sheetView zoomScaleNormal="100" workbookViewId="0">
      <selection activeCell="A23" sqref="A23:D23"/>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349" t="s">
        <v>197</v>
      </c>
      <c r="B4" s="349"/>
      <c r="C4" s="349"/>
      <c r="D4" s="349"/>
      <c r="E4" s="349"/>
      <c r="F4" s="349"/>
      <c r="G4" s="349"/>
      <c r="H4" s="349"/>
      <c r="I4" s="349"/>
    </row>
    <row r="5" spans="1:12" ht="15.75" x14ac:dyDescent="0.25">
      <c r="A5" s="119"/>
    </row>
    <row r="6" spans="1:12" ht="45" customHeight="1" x14ac:dyDescent="0.2">
      <c r="A6" s="350" t="s">
        <v>451</v>
      </c>
      <c r="B6" s="350"/>
      <c r="C6" s="350"/>
      <c r="D6" s="350"/>
      <c r="E6" s="350"/>
      <c r="F6" s="350"/>
      <c r="G6" s="350"/>
      <c r="H6" s="350"/>
      <c r="I6" s="350"/>
    </row>
    <row r="7" spans="1:12" ht="34.5" customHeight="1" x14ac:dyDescent="0.2">
      <c r="A7" s="351" t="s">
        <v>450</v>
      </c>
      <c r="B7" s="351"/>
      <c r="C7" s="351"/>
      <c r="D7" s="351"/>
      <c r="E7" s="351"/>
      <c r="F7" s="351"/>
      <c r="G7" s="351"/>
      <c r="H7" s="351"/>
      <c r="I7" s="351"/>
    </row>
    <row r="8" spans="1:12" ht="48" customHeight="1" x14ac:dyDescent="0.2">
      <c r="A8" s="346" t="s">
        <v>449</v>
      </c>
      <c r="B8" s="346"/>
      <c r="C8" s="346"/>
      <c r="D8" s="346"/>
      <c r="E8" s="346"/>
      <c r="F8" s="346"/>
      <c r="G8" s="346"/>
      <c r="H8" s="346"/>
      <c r="I8" s="346"/>
    </row>
    <row r="9" spans="1:12" ht="93.75" customHeight="1" x14ac:dyDescent="0.2">
      <c r="A9" s="346" t="s">
        <v>448</v>
      </c>
      <c r="B9" s="346"/>
      <c r="C9" s="346"/>
      <c r="D9" s="346"/>
      <c r="E9" s="346"/>
      <c r="F9" s="346"/>
      <c r="G9" s="346"/>
      <c r="H9" s="346"/>
      <c r="I9" s="346"/>
    </row>
    <row r="10" spans="1:12" ht="59.25" customHeight="1" x14ac:dyDescent="0.2">
      <c r="A10" s="346" t="s">
        <v>453</v>
      </c>
      <c r="B10" s="346"/>
      <c r="C10" s="346"/>
      <c r="D10" s="346"/>
      <c r="E10" s="346"/>
      <c r="F10" s="346"/>
      <c r="G10" s="346"/>
      <c r="H10" s="346"/>
      <c r="I10" s="346"/>
    </row>
    <row r="11" spans="1:12" ht="43.5" customHeight="1" x14ac:dyDescent="0.2">
      <c r="A11" s="346" t="s">
        <v>447</v>
      </c>
      <c r="B11" s="346"/>
      <c r="C11" s="346"/>
      <c r="D11" s="346"/>
      <c r="E11" s="346"/>
      <c r="F11" s="346"/>
      <c r="G11" s="346"/>
      <c r="H11" s="346"/>
      <c r="I11" s="346"/>
    </row>
    <row r="12" spans="1:12" ht="43.5" customHeight="1" x14ac:dyDescent="0.2">
      <c r="A12" s="346" t="s">
        <v>532</v>
      </c>
      <c r="B12" s="346"/>
      <c r="C12" s="346"/>
      <c r="D12" s="346"/>
      <c r="E12" s="346"/>
      <c r="F12" s="346"/>
      <c r="G12" s="346"/>
      <c r="H12" s="346"/>
      <c r="I12" s="346"/>
    </row>
    <row r="13" spans="1:12" ht="47.25" customHeight="1" x14ac:dyDescent="0.2">
      <c r="A13" s="345" t="s">
        <v>446</v>
      </c>
      <c r="B13" s="345"/>
      <c r="C13" s="345"/>
      <c r="D13" s="345"/>
      <c r="E13" s="345"/>
      <c r="F13" s="345"/>
      <c r="G13" s="345"/>
      <c r="H13" s="345"/>
      <c r="I13" s="345"/>
      <c r="J13" s="120"/>
      <c r="K13" s="120"/>
      <c r="L13" s="120"/>
    </row>
    <row r="14" spans="1:12" ht="48.75" customHeight="1" x14ac:dyDescent="0.2">
      <c r="A14" s="346" t="s">
        <v>445</v>
      </c>
      <c r="B14" s="346"/>
      <c r="C14" s="346"/>
      <c r="D14" s="346"/>
      <c r="E14" s="346"/>
      <c r="F14" s="346"/>
      <c r="G14" s="346"/>
      <c r="H14" s="346"/>
      <c r="I14" s="346"/>
    </row>
    <row r="15" spans="1:12" ht="44.25" customHeight="1" x14ac:dyDescent="0.2">
      <c r="A15" s="346" t="s">
        <v>444</v>
      </c>
      <c r="B15" s="346"/>
      <c r="C15" s="346"/>
      <c r="D15" s="346"/>
      <c r="E15" s="346"/>
      <c r="F15" s="346"/>
      <c r="G15" s="346"/>
      <c r="H15" s="346"/>
      <c r="I15" s="346"/>
    </row>
    <row r="16" spans="1:12" ht="44.25" customHeight="1" x14ac:dyDescent="0.2">
      <c r="A16" s="347" t="s">
        <v>443</v>
      </c>
      <c r="B16" s="347"/>
      <c r="C16" s="347"/>
      <c r="D16" s="347"/>
      <c r="E16" s="347"/>
      <c r="F16" s="347"/>
      <c r="G16" s="347"/>
      <c r="H16" s="347"/>
      <c r="I16" s="347"/>
    </row>
    <row r="17" spans="1:9" ht="44.25" customHeight="1" x14ac:dyDescent="0.2">
      <c r="A17" s="346" t="s">
        <v>454</v>
      </c>
      <c r="B17" s="346"/>
      <c r="C17" s="346"/>
      <c r="D17" s="346"/>
      <c r="E17" s="346"/>
      <c r="F17" s="346"/>
      <c r="G17" s="346"/>
      <c r="H17" s="346"/>
      <c r="I17" s="346"/>
    </row>
    <row r="18" spans="1:9" ht="39.75" customHeight="1" x14ac:dyDescent="0.2">
      <c r="A18" s="346" t="s">
        <v>442</v>
      </c>
      <c r="B18" s="352"/>
      <c r="C18" s="352"/>
      <c r="D18" s="352"/>
      <c r="E18" s="352"/>
      <c r="F18" s="352"/>
      <c r="G18" s="352"/>
      <c r="H18" s="352"/>
      <c r="I18" s="352"/>
    </row>
    <row r="19" spans="1:9" ht="43.5" customHeight="1" x14ac:dyDescent="0.2">
      <c r="A19" s="353" t="s">
        <v>475</v>
      </c>
      <c r="B19" s="345"/>
      <c r="C19" s="345"/>
      <c r="D19" s="345"/>
      <c r="E19" s="345"/>
      <c r="F19" s="345"/>
      <c r="G19" s="345"/>
      <c r="H19" s="345"/>
      <c r="I19" s="345"/>
    </row>
    <row r="20" spans="1:9" ht="37.5" customHeight="1" x14ac:dyDescent="0.2">
      <c r="A20" s="353" t="s">
        <v>476</v>
      </c>
      <c r="B20" s="345"/>
      <c r="C20" s="345"/>
      <c r="D20" s="345"/>
      <c r="E20" s="345"/>
      <c r="F20" s="345"/>
      <c r="G20" s="345"/>
      <c r="H20" s="345"/>
      <c r="I20" s="345"/>
    </row>
    <row r="21" spans="1:9" ht="14.25" customHeight="1" x14ac:dyDescent="0.2"/>
    <row r="23" spans="1:9" x14ac:dyDescent="0.2">
      <c r="A23" s="348" t="s">
        <v>531</v>
      </c>
      <c r="B23" s="348"/>
      <c r="C23" s="348"/>
      <c r="D23" s="348"/>
    </row>
  </sheetData>
  <mergeCells count="17">
    <mergeCell ref="A10:I10"/>
    <mergeCell ref="A17:I17"/>
    <mergeCell ref="A18:I18"/>
    <mergeCell ref="A19:I19"/>
    <mergeCell ref="A20:I20"/>
    <mergeCell ref="A11:I11"/>
    <mergeCell ref="A12:I12"/>
    <mergeCell ref="A4:I4"/>
    <mergeCell ref="A6:I6"/>
    <mergeCell ref="A7:I7"/>
    <mergeCell ref="A8:I8"/>
    <mergeCell ref="A9:I9"/>
    <mergeCell ref="A13:I13"/>
    <mergeCell ref="A14:I14"/>
    <mergeCell ref="A15:I15"/>
    <mergeCell ref="A16:I16"/>
    <mergeCell ref="A23:D23"/>
  </mergeCells>
  <pageMargins left="0.7" right="0.7" top="0.75" bottom="0.75" header="0.3" footer="0.3"/>
  <pageSetup paperSize="9" scale="7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39997558519241921"/>
    <pageSetUpPr fitToPage="1"/>
  </sheetPr>
  <dimension ref="A1:IJ93"/>
  <sheetViews>
    <sheetView zoomScale="70" zoomScaleNormal="70" workbookViewId="0">
      <selection activeCell="C6" sqref="C6:E6"/>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37" t="s">
        <v>192</v>
      </c>
      <c r="B1" s="637"/>
      <c r="C1" s="638"/>
      <c r="D1" s="638"/>
      <c r="E1" s="638"/>
      <c r="F1" s="638"/>
      <c r="G1" s="638"/>
      <c r="H1" s="638"/>
      <c r="I1" s="638"/>
      <c r="J1" s="638"/>
      <c r="K1" s="638"/>
      <c r="L1" s="638"/>
      <c r="M1" s="638"/>
      <c r="N1" s="638"/>
      <c r="O1" s="638"/>
      <c r="P1" s="638"/>
      <c r="Q1" s="638"/>
      <c r="R1" s="638"/>
      <c r="S1" s="638"/>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214" t="s">
        <v>178</v>
      </c>
      <c r="B3" s="215"/>
      <c r="C3" s="215"/>
      <c r="D3" s="215"/>
      <c r="E3" s="215"/>
      <c r="F3" s="215"/>
      <c r="G3" s="215"/>
      <c r="H3" s="215"/>
      <c r="I3" s="215"/>
      <c r="J3" s="215"/>
      <c r="K3" s="215"/>
      <c r="L3" s="215"/>
      <c r="M3" s="215"/>
      <c r="N3" s="215"/>
      <c r="O3" s="215"/>
      <c r="P3" s="215"/>
      <c r="Q3" s="215"/>
      <c r="R3" s="215"/>
      <c r="S3" s="216"/>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8" t="s">
        <v>239</v>
      </c>
      <c r="D5" s="583"/>
      <c r="E5" s="409"/>
      <c r="F5" s="125"/>
      <c r="G5" s="125"/>
      <c r="H5" s="125"/>
      <c r="I5" s="125"/>
      <c r="J5" s="125"/>
      <c r="K5" s="125"/>
      <c r="L5" s="125"/>
      <c r="M5" s="125"/>
      <c r="N5" s="125"/>
      <c r="O5" s="125"/>
      <c r="P5" s="125"/>
      <c r="Q5" s="125"/>
      <c r="R5" s="125"/>
      <c r="S5" s="125"/>
    </row>
    <row r="6" spans="1:21" ht="25.5" customHeight="1" thickBot="1" x14ac:dyDescent="0.25">
      <c r="A6" s="219" t="s">
        <v>179</v>
      </c>
      <c r="B6" s="219"/>
      <c r="C6" s="410" t="s">
        <v>537</v>
      </c>
      <c r="D6" s="584"/>
      <c r="E6" s="411"/>
      <c r="F6" s="125"/>
      <c r="G6" s="125"/>
      <c r="H6" s="125"/>
      <c r="I6" s="125"/>
      <c r="J6" s="125"/>
      <c r="K6" s="125"/>
      <c r="L6" s="125"/>
      <c r="M6" s="134"/>
      <c r="N6" s="359" t="s">
        <v>136</v>
      </c>
      <c r="O6" s="360"/>
      <c r="P6" s="359" t="s">
        <v>137</v>
      </c>
      <c r="Q6" s="361"/>
      <c r="R6" s="135" t="s">
        <v>356</v>
      </c>
      <c r="S6" s="125"/>
    </row>
    <row r="7" spans="1:21" ht="25.5" customHeight="1" x14ac:dyDescent="0.2">
      <c r="A7" s="219" t="s">
        <v>21</v>
      </c>
      <c r="B7" s="219"/>
      <c r="C7" s="585">
        <v>42795</v>
      </c>
      <c r="D7" s="586"/>
      <c r="E7" s="587"/>
      <c r="F7" s="125"/>
      <c r="G7" s="139"/>
      <c r="H7" s="125"/>
      <c r="I7" s="125"/>
      <c r="J7" s="362" t="s">
        <v>24</v>
      </c>
      <c r="K7" s="363"/>
      <c r="L7" s="363"/>
      <c r="M7" s="364"/>
      <c r="N7" s="368">
        <f>I22+J53</f>
        <v>0</v>
      </c>
      <c r="O7" s="369"/>
      <c r="P7" s="372">
        <f>K22+L53</f>
        <v>0</v>
      </c>
      <c r="Q7" s="373"/>
      <c r="R7" s="380" t="str">
        <f>IFERROR(P7/N7,"-")</f>
        <v>-</v>
      </c>
      <c r="S7" s="125"/>
    </row>
    <row r="8" spans="1:21" ht="25.5" customHeight="1" thickBot="1" x14ac:dyDescent="0.25">
      <c r="A8" s="219" t="s">
        <v>20</v>
      </c>
      <c r="B8" s="219"/>
      <c r="C8" s="410" t="s">
        <v>19</v>
      </c>
      <c r="D8" s="584"/>
      <c r="E8" s="411"/>
      <c r="F8" s="125"/>
      <c r="G8" s="125"/>
      <c r="H8" s="125"/>
      <c r="I8" s="125"/>
      <c r="J8" s="365"/>
      <c r="K8" s="366"/>
      <c r="L8" s="366"/>
      <c r="M8" s="367"/>
      <c r="N8" s="370"/>
      <c r="O8" s="371"/>
      <c r="P8" s="374"/>
      <c r="Q8" s="375"/>
      <c r="R8" s="381"/>
      <c r="S8" s="125"/>
    </row>
    <row r="9" spans="1:21" ht="25.5" customHeight="1" thickBot="1" x14ac:dyDescent="0.25">
      <c r="A9" s="220" t="s">
        <v>26</v>
      </c>
      <c r="B9" s="220"/>
      <c r="C9" s="527" t="s">
        <v>28</v>
      </c>
      <c r="D9" s="588"/>
      <c r="E9" s="528"/>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214" t="s">
        <v>180</v>
      </c>
      <c r="B11" s="215"/>
      <c r="C11" s="215"/>
      <c r="D11" s="215"/>
      <c r="E11" s="215"/>
      <c r="F11" s="215"/>
      <c r="G11" s="215"/>
      <c r="H11" s="215"/>
      <c r="I11" s="215"/>
      <c r="J11" s="215"/>
      <c r="K11" s="215"/>
      <c r="L11" s="215"/>
      <c r="M11" s="215"/>
      <c r="N11" s="215"/>
      <c r="O11" s="215"/>
      <c r="P11" s="215"/>
      <c r="Q11" s="215"/>
      <c r="R11" s="215"/>
      <c r="S11" s="216"/>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91" t="s">
        <v>182</v>
      </c>
      <c r="B13" s="392"/>
      <c r="C13" s="392"/>
      <c r="D13" s="392"/>
      <c r="E13" s="392"/>
      <c r="F13" s="392"/>
      <c r="G13" s="392"/>
      <c r="H13" s="392"/>
      <c r="I13" s="392"/>
      <c r="J13" s="392"/>
      <c r="K13" s="392"/>
      <c r="L13" s="392"/>
      <c r="M13" s="392"/>
      <c r="N13" s="392"/>
      <c r="O13" s="392"/>
      <c r="P13" s="392"/>
      <c r="Q13" s="392"/>
      <c r="R13" s="392"/>
      <c r="S13" s="393"/>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86" t="s">
        <v>357</v>
      </c>
      <c r="B15" s="387"/>
      <c r="C15" s="141" t="s">
        <v>30</v>
      </c>
      <c r="D15" s="554" t="s">
        <v>119</v>
      </c>
      <c r="E15" s="555"/>
      <c r="F15" s="555"/>
      <c r="G15" s="555"/>
      <c r="H15" s="600"/>
      <c r="I15" s="732" t="s">
        <v>181</v>
      </c>
      <c r="J15" s="733"/>
      <c r="K15" s="555" t="s">
        <v>138</v>
      </c>
      <c r="L15" s="600"/>
      <c r="M15" s="384" t="s">
        <v>139</v>
      </c>
      <c r="N15" s="385"/>
      <c r="O15" s="386" t="s">
        <v>140</v>
      </c>
      <c r="P15" s="387"/>
      <c r="Q15" s="386" t="s">
        <v>144</v>
      </c>
      <c r="R15" s="387"/>
    </row>
    <row r="16" spans="1:21" ht="29.25" customHeight="1" thickBot="1" x14ac:dyDescent="0.25">
      <c r="A16" s="222">
        <v>1</v>
      </c>
      <c r="B16" s="145"/>
      <c r="C16" s="146"/>
      <c r="D16" s="741"/>
      <c r="E16" s="742"/>
      <c r="F16" s="742"/>
      <c r="G16" s="742"/>
      <c r="H16" s="743"/>
      <c r="I16" s="667"/>
      <c r="J16" s="668"/>
      <c r="K16" s="601"/>
      <c r="L16" s="601"/>
      <c r="M16" s="602" t="str">
        <f t="shared" ref="M16" si="0">IFERROR(K16/I16,"-")</f>
        <v>-</v>
      </c>
      <c r="N16" s="603"/>
      <c r="O16" s="606">
        <f t="shared" ref="O16" si="1">IFERROR(K16-I16,"-")</f>
        <v>0</v>
      </c>
      <c r="P16" s="607"/>
      <c r="Q16" s="608"/>
      <c r="R16" s="609"/>
    </row>
    <row r="17" spans="1:19" ht="29.25" customHeight="1" thickBot="1" x14ac:dyDescent="0.25">
      <c r="A17" s="223">
        <v>2</v>
      </c>
      <c r="B17" s="152"/>
      <c r="C17" s="153"/>
      <c r="D17" s="612"/>
      <c r="E17" s="613"/>
      <c r="F17" s="613"/>
      <c r="G17" s="613"/>
      <c r="H17" s="614"/>
      <c r="I17" s="576"/>
      <c r="J17" s="577"/>
      <c r="K17" s="604"/>
      <c r="L17" s="604"/>
      <c r="M17" s="602" t="str">
        <f t="shared" ref="M17:M22" si="2">IFERROR(K17/I17,"-")</f>
        <v>-</v>
      </c>
      <c r="N17" s="603"/>
      <c r="O17" s="606">
        <f t="shared" ref="O17:O22" si="3">IFERROR(K17-I17,"-")</f>
        <v>0</v>
      </c>
      <c r="P17" s="607"/>
      <c r="Q17" s="543"/>
      <c r="R17" s="544"/>
    </row>
    <row r="18" spans="1:19" ht="29.25" customHeight="1" thickBot="1" x14ac:dyDescent="0.25">
      <c r="A18" s="223">
        <v>3</v>
      </c>
      <c r="B18" s="152"/>
      <c r="C18" s="153"/>
      <c r="D18" s="615"/>
      <c r="E18" s="616"/>
      <c r="F18" s="616"/>
      <c r="G18" s="616"/>
      <c r="H18" s="617"/>
      <c r="I18" s="576"/>
      <c r="J18" s="577"/>
      <c r="K18" s="604"/>
      <c r="L18" s="604"/>
      <c r="M18" s="602" t="str">
        <f t="shared" si="2"/>
        <v>-</v>
      </c>
      <c r="N18" s="603"/>
      <c r="O18" s="606">
        <f t="shared" si="3"/>
        <v>0</v>
      </c>
      <c r="P18" s="607"/>
      <c r="Q18" s="543"/>
      <c r="R18" s="544"/>
    </row>
    <row r="19" spans="1:19" ht="29.25" customHeight="1" thickBot="1" x14ac:dyDescent="0.25">
      <c r="A19" s="223">
        <v>4</v>
      </c>
      <c r="B19" s="152"/>
      <c r="C19" s="153"/>
      <c r="D19" s="615"/>
      <c r="E19" s="616"/>
      <c r="F19" s="616"/>
      <c r="G19" s="616"/>
      <c r="H19" s="617"/>
      <c r="I19" s="576"/>
      <c r="J19" s="577"/>
      <c r="K19" s="525"/>
      <c r="L19" s="526"/>
      <c r="M19" s="602" t="str">
        <f t="shared" si="2"/>
        <v>-</v>
      </c>
      <c r="N19" s="603"/>
      <c r="O19" s="606">
        <f t="shared" si="3"/>
        <v>0</v>
      </c>
      <c r="P19" s="607"/>
      <c r="Q19" s="543"/>
      <c r="R19" s="544"/>
    </row>
    <row r="20" spans="1:19" ht="29.25" customHeight="1" thickBot="1" x14ac:dyDescent="0.25">
      <c r="A20" s="223">
        <v>5</v>
      </c>
      <c r="B20" s="152"/>
      <c r="C20" s="153"/>
      <c r="D20" s="612"/>
      <c r="E20" s="613"/>
      <c r="F20" s="613"/>
      <c r="G20" s="613"/>
      <c r="H20" s="614"/>
      <c r="I20" s="576"/>
      <c r="J20" s="577"/>
      <c r="K20" s="604"/>
      <c r="L20" s="604"/>
      <c r="M20" s="602" t="str">
        <f t="shared" si="2"/>
        <v>-</v>
      </c>
      <c r="N20" s="603"/>
      <c r="O20" s="606">
        <f t="shared" si="3"/>
        <v>0</v>
      </c>
      <c r="P20" s="607"/>
      <c r="Q20" s="543"/>
      <c r="R20" s="544"/>
    </row>
    <row r="21" spans="1:19" ht="29.25" customHeight="1" thickBot="1" x14ac:dyDescent="0.25">
      <c r="A21" s="224">
        <v>6</v>
      </c>
      <c r="B21" s="159"/>
      <c r="C21" s="160"/>
      <c r="D21" s="618"/>
      <c r="E21" s="619"/>
      <c r="F21" s="619"/>
      <c r="G21" s="619"/>
      <c r="H21" s="620"/>
      <c r="I21" s="690"/>
      <c r="J21" s="691"/>
      <c r="K21" s="605"/>
      <c r="L21" s="605"/>
      <c r="M21" s="602" t="str">
        <f t="shared" si="2"/>
        <v>-</v>
      </c>
      <c r="N21" s="603"/>
      <c r="O21" s="606">
        <f t="shared" si="3"/>
        <v>0</v>
      </c>
      <c r="P21" s="607"/>
      <c r="Q21" s="739"/>
      <c r="R21" s="740"/>
    </row>
    <row r="22" spans="1:19" ht="24" customHeight="1" thickBot="1" x14ac:dyDescent="0.25">
      <c r="A22" s="125"/>
      <c r="B22" s="125"/>
      <c r="C22" s="125"/>
      <c r="D22" s="621" t="s">
        <v>8</v>
      </c>
      <c r="E22" s="622"/>
      <c r="F22" s="622"/>
      <c r="G22" s="622"/>
      <c r="H22" s="623"/>
      <c r="I22" s="589">
        <f>SUM(I16:I21)</f>
        <v>0</v>
      </c>
      <c r="J22" s="713"/>
      <c r="K22" s="728">
        <f>SUM(K16:L21)</f>
        <v>0</v>
      </c>
      <c r="L22" s="729"/>
      <c r="M22" s="610" t="str">
        <f t="shared" si="2"/>
        <v>-</v>
      </c>
      <c r="N22" s="611"/>
      <c r="O22" s="730">
        <f t="shared" si="3"/>
        <v>0</v>
      </c>
      <c r="P22" s="731"/>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91" t="s">
        <v>183</v>
      </c>
      <c r="B24" s="392"/>
      <c r="C24" s="392"/>
      <c r="D24" s="392"/>
      <c r="E24" s="392"/>
      <c r="F24" s="392"/>
      <c r="G24" s="392"/>
      <c r="H24" s="392"/>
      <c r="I24" s="392"/>
      <c r="J24" s="392"/>
      <c r="K24" s="39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725" t="s">
        <v>13</v>
      </c>
      <c r="B26" s="726"/>
      <c r="C26" s="727"/>
      <c r="D26" s="225" t="s">
        <v>184</v>
      </c>
      <c r="E26" s="568" t="s">
        <v>185</v>
      </c>
      <c r="F26" s="570"/>
      <c r="G26" s="568" t="s">
        <v>144</v>
      </c>
      <c r="H26" s="569"/>
      <c r="I26" s="569"/>
      <c r="J26" s="569"/>
      <c r="K26" s="570"/>
      <c r="L26" s="125"/>
      <c r="M26" s="125"/>
      <c r="N26" s="125"/>
      <c r="O26" s="125"/>
      <c r="P26" s="125"/>
      <c r="Q26" s="125"/>
      <c r="R26" s="125"/>
      <c r="S26" s="125"/>
    </row>
    <row r="27" spans="1:19" ht="21" customHeight="1" x14ac:dyDescent="0.2">
      <c r="A27" s="226">
        <v>1</v>
      </c>
      <c r="B27" s="734"/>
      <c r="C27" s="735"/>
      <c r="D27" s="341"/>
      <c r="E27" s="624"/>
      <c r="F27" s="625"/>
      <c r="G27" s="571"/>
      <c r="H27" s="572"/>
      <c r="I27" s="572"/>
      <c r="J27" s="572"/>
      <c r="K27" s="573"/>
      <c r="L27" s="125"/>
      <c r="M27" s="125"/>
      <c r="N27" s="125"/>
      <c r="O27" s="125"/>
      <c r="P27" s="125"/>
      <c r="Q27" s="125"/>
      <c r="R27" s="125"/>
      <c r="S27" s="125"/>
    </row>
    <row r="28" spans="1:19" ht="21" customHeight="1" x14ac:dyDescent="0.2">
      <c r="A28" s="227">
        <v>2</v>
      </c>
      <c r="B28" s="736"/>
      <c r="C28" s="614"/>
      <c r="D28" s="342"/>
      <c r="E28" s="626"/>
      <c r="F28" s="627"/>
      <c r="G28" s="574"/>
      <c r="H28" s="575"/>
      <c r="I28" s="575"/>
      <c r="J28" s="575"/>
      <c r="K28" s="425"/>
      <c r="L28" s="125"/>
      <c r="M28" s="125"/>
      <c r="N28" s="125"/>
      <c r="O28" s="125"/>
      <c r="P28" s="125"/>
      <c r="Q28" s="125"/>
      <c r="R28" s="125"/>
      <c r="S28" s="125"/>
    </row>
    <row r="29" spans="1:19" ht="21" customHeight="1" x14ac:dyDescent="0.2">
      <c r="A29" s="227">
        <v>3</v>
      </c>
      <c r="B29" s="736"/>
      <c r="C29" s="614"/>
      <c r="D29" s="342"/>
      <c r="E29" s="626"/>
      <c r="F29" s="627"/>
      <c r="G29" s="574"/>
      <c r="H29" s="575"/>
      <c r="I29" s="575"/>
      <c r="J29" s="575"/>
      <c r="K29" s="425"/>
      <c r="L29" s="125"/>
      <c r="M29" s="125"/>
      <c r="N29" s="125"/>
      <c r="O29" s="125"/>
      <c r="P29" s="125"/>
      <c r="Q29" s="125"/>
      <c r="R29" s="125"/>
      <c r="S29" s="125"/>
    </row>
    <row r="30" spans="1:19" ht="21" customHeight="1" thickBot="1" x14ac:dyDescent="0.25">
      <c r="A30" s="228">
        <v>4</v>
      </c>
      <c r="B30" s="737"/>
      <c r="C30" s="738"/>
      <c r="D30" s="343"/>
      <c r="E30" s="628"/>
      <c r="F30" s="629"/>
      <c r="G30" s="574"/>
      <c r="H30" s="575"/>
      <c r="I30" s="575"/>
      <c r="J30" s="575"/>
      <c r="K30" s="425"/>
      <c r="L30" s="125"/>
      <c r="M30" s="125"/>
      <c r="N30" s="125"/>
      <c r="O30" s="125"/>
      <c r="P30" s="125"/>
      <c r="Q30" s="125"/>
      <c r="R30" s="125"/>
      <c r="S30" s="125"/>
    </row>
    <row r="31" spans="1:19" ht="21" customHeight="1" thickBot="1" x14ac:dyDescent="0.25">
      <c r="A31" s="125"/>
      <c r="B31" s="125"/>
      <c r="C31" s="125"/>
      <c r="D31" s="344">
        <f>SUM(D27:D30)</f>
        <v>0</v>
      </c>
      <c r="E31" s="630">
        <f>SUM(E27:E30)</f>
        <v>0</v>
      </c>
      <c r="F31" s="631"/>
      <c r="G31" s="414"/>
      <c r="H31" s="430"/>
      <c r="I31" s="430"/>
      <c r="J31" s="430"/>
      <c r="K31" s="415"/>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91" t="s">
        <v>186</v>
      </c>
      <c r="B34" s="392"/>
      <c r="C34" s="392"/>
      <c r="D34" s="392"/>
      <c r="E34" s="392"/>
      <c r="F34" s="392"/>
      <c r="G34" s="392"/>
      <c r="H34" s="392"/>
      <c r="I34" s="392"/>
      <c r="J34" s="392"/>
      <c r="K34" s="392"/>
      <c r="L34" s="392"/>
      <c r="M34" s="392"/>
      <c r="N34" s="392"/>
      <c r="O34" s="392"/>
      <c r="P34" s="392"/>
      <c r="Q34" s="392"/>
      <c r="R34" s="392"/>
      <c r="S34" s="39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86" t="s">
        <v>357</v>
      </c>
      <c r="B36" s="394"/>
      <c r="C36" s="229" t="s">
        <v>30</v>
      </c>
      <c r="D36" s="376" t="s">
        <v>0</v>
      </c>
      <c r="E36" s="550"/>
      <c r="F36" s="384" t="s">
        <v>142</v>
      </c>
      <c r="G36" s="385"/>
      <c r="H36" s="384" t="s">
        <v>141</v>
      </c>
      <c r="I36" s="385"/>
      <c r="J36" s="384" t="s">
        <v>143</v>
      </c>
      <c r="K36" s="385"/>
      <c r="L36" s="386" t="s">
        <v>138</v>
      </c>
      <c r="M36" s="387"/>
      <c r="N36" s="384" t="s">
        <v>139</v>
      </c>
      <c r="O36" s="385"/>
      <c r="P36" s="386" t="s">
        <v>140</v>
      </c>
      <c r="Q36" s="387"/>
      <c r="R36" s="386" t="s">
        <v>144</v>
      </c>
      <c r="S36" s="387"/>
      <c r="T36" s="118"/>
    </row>
    <row r="37" spans="1:20" ht="27" customHeight="1" x14ac:dyDescent="0.2">
      <c r="A37" s="144">
        <v>1</v>
      </c>
      <c r="B37" s="145"/>
      <c r="C37" s="145"/>
      <c r="D37" s="722"/>
      <c r="E37" s="723"/>
      <c r="F37" s="719"/>
      <c r="G37" s="720"/>
      <c r="H37" s="594"/>
      <c r="I37" s="595"/>
      <c r="J37" s="667"/>
      <c r="K37" s="668"/>
      <c r="L37" s="507"/>
      <c r="M37" s="508"/>
      <c r="N37" s="602" t="str">
        <f>IFERROR(L37/J37,"-")</f>
        <v>-</v>
      </c>
      <c r="O37" s="724"/>
      <c r="P37" s="721">
        <f>IFERROR(L37-J37,"-")</f>
        <v>0</v>
      </c>
      <c r="Q37" s="721"/>
      <c r="R37" s="608"/>
      <c r="S37" s="609"/>
    </row>
    <row r="38" spans="1:20" ht="27" customHeight="1" x14ac:dyDescent="0.2">
      <c r="A38" s="151">
        <v>2</v>
      </c>
      <c r="B38" s="152"/>
      <c r="C38" s="152"/>
      <c r="D38" s="426"/>
      <c r="E38" s="635"/>
      <c r="F38" s="596"/>
      <c r="G38" s="597"/>
      <c r="H38" s="598"/>
      <c r="I38" s="599"/>
      <c r="J38" s="576"/>
      <c r="K38" s="577"/>
      <c r="L38" s="525"/>
      <c r="M38" s="526"/>
      <c r="N38" s="686" t="str">
        <f>IFERROR(L38/J38,"-")</f>
        <v>-</v>
      </c>
      <c r="O38" s="718"/>
      <c r="P38" s="655">
        <f t="shared" ref="P38:P52" si="4">IFERROR(L38-J38,"-")</f>
        <v>0</v>
      </c>
      <c r="Q38" s="655"/>
      <c r="R38" s="543"/>
      <c r="S38" s="544"/>
    </row>
    <row r="39" spans="1:20" ht="27" customHeight="1" x14ac:dyDescent="0.2">
      <c r="A39" s="151">
        <v>3</v>
      </c>
      <c r="B39" s="152"/>
      <c r="C39" s="152"/>
      <c r="D39" s="426"/>
      <c r="E39" s="635"/>
      <c r="F39" s="596"/>
      <c r="G39" s="597"/>
      <c r="H39" s="598"/>
      <c r="I39" s="599"/>
      <c r="J39" s="576"/>
      <c r="K39" s="577"/>
      <c r="L39" s="525"/>
      <c r="M39" s="526"/>
      <c r="N39" s="686" t="str">
        <f>IFERROR(L39/J39,"-")</f>
        <v>-</v>
      </c>
      <c r="O39" s="718"/>
      <c r="P39" s="716">
        <f t="shared" si="4"/>
        <v>0</v>
      </c>
      <c r="Q39" s="716"/>
      <c r="R39" s="543"/>
      <c r="S39" s="544"/>
    </row>
    <row r="40" spans="1:20" ht="27" customHeight="1" x14ac:dyDescent="0.2">
      <c r="A40" s="151">
        <v>4</v>
      </c>
      <c r="B40" s="152"/>
      <c r="C40" s="152"/>
      <c r="D40" s="426"/>
      <c r="E40" s="635"/>
      <c r="F40" s="596"/>
      <c r="G40" s="597"/>
      <c r="H40" s="598"/>
      <c r="I40" s="599"/>
      <c r="J40" s="576"/>
      <c r="K40" s="577"/>
      <c r="L40" s="525"/>
      <c r="M40" s="526"/>
      <c r="N40" s="686" t="str">
        <f>IFERROR(L40/J40,"-")</f>
        <v>-</v>
      </c>
      <c r="O40" s="718"/>
      <c r="P40" s="717">
        <f t="shared" si="4"/>
        <v>0</v>
      </c>
      <c r="Q40" s="717"/>
      <c r="R40" s="543"/>
      <c r="S40" s="544"/>
    </row>
    <row r="41" spans="1:20" ht="27" customHeight="1" x14ac:dyDescent="0.2">
      <c r="A41" s="151">
        <v>5</v>
      </c>
      <c r="B41" s="152"/>
      <c r="C41" s="152"/>
      <c r="D41" s="426"/>
      <c r="E41" s="635"/>
      <c r="F41" s="596"/>
      <c r="G41" s="597"/>
      <c r="H41" s="598"/>
      <c r="I41" s="599"/>
      <c r="J41" s="576"/>
      <c r="K41" s="577"/>
      <c r="L41" s="525"/>
      <c r="M41" s="526"/>
      <c r="N41" s="686" t="str">
        <f t="shared" ref="N41:N52" si="5">IFERROR(L41/J41,"-")</f>
        <v>-</v>
      </c>
      <c r="O41" s="718"/>
      <c r="P41" s="717">
        <f t="shared" si="4"/>
        <v>0</v>
      </c>
      <c r="Q41" s="717"/>
      <c r="R41" s="543"/>
      <c r="S41" s="544"/>
    </row>
    <row r="42" spans="1:20" ht="27" customHeight="1" x14ac:dyDescent="0.2">
      <c r="A42" s="151">
        <v>6</v>
      </c>
      <c r="B42" s="152"/>
      <c r="C42" s="152"/>
      <c r="D42" s="426"/>
      <c r="E42" s="635"/>
      <c r="F42" s="596"/>
      <c r="G42" s="597"/>
      <c r="H42" s="598"/>
      <c r="I42" s="599"/>
      <c r="J42" s="576"/>
      <c r="K42" s="577"/>
      <c r="L42" s="525"/>
      <c r="M42" s="526"/>
      <c r="N42" s="686" t="str">
        <f t="shared" si="5"/>
        <v>-</v>
      </c>
      <c r="O42" s="718"/>
      <c r="P42" s="717">
        <f t="shared" si="4"/>
        <v>0</v>
      </c>
      <c r="Q42" s="717"/>
      <c r="R42" s="543"/>
      <c r="S42" s="544"/>
    </row>
    <row r="43" spans="1:20" ht="27" customHeight="1" x14ac:dyDescent="0.2">
      <c r="A43" s="151">
        <v>7</v>
      </c>
      <c r="B43" s="152"/>
      <c r="C43" s="152"/>
      <c r="D43" s="426"/>
      <c r="E43" s="635"/>
      <c r="F43" s="596"/>
      <c r="G43" s="597"/>
      <c r="H43" s="598"/>
      <c r="I43" s="599"/>
      <c r="J43" s="576"/>
      <c r="K43" s="577"/>
      <c r="L43" s="525"/>
      <c r="M43" s="526"/>
      <c r="N43" s="686" t="str">
        <f t="shared" si="5"/>
        <v>-</v>
      </c>
      <c r="O43" s="718"/>
      <c r="P43" s="717">
        <f t="shared" si="4"/>
        <v>0</v>
      </c>
      <c r="Q43" s="717"/>
      <c r="R43" s="543"/>
      <c r="S43" s="544"/>
    </row>
    <row r="44" spans="1:20" ht="27" customHeight="1" x14ac:dyDescent="0.2">
      <c r="A44" s="151">
        <v>8</v>
      </c>
      <c r="B44" s="152"/>
      <c r="C44" s="152"/>
      <c r="D44" s="426"/>
      <c r="E44" s="635"/>
      <c r="F44" s="596"/>
      <c r="G44" s="597"/>
      <c r="H44" s="598"/>
      <c r="I44" s="599"/>
      <c r="J44" s="576"/>
      <c r="K44" s="577"/>
      <c r="L44" s="525"/>
      <c r="M44" s="526"/>
      <c r="N44" s="686" t="str">
        <f t="shared" si="5"/>
        <v>-</v>
      </c>
      <c r="O44" s="718"/>
      <c r="P44" s="655">
        <f t="shared" si="4"/>
        <v>0</v>
      </c>
      <c r="Q44" s="655"/>
      <c r="R44" s="543"/>
      <c r="S44" s="544"/>
    </row>
    <row r="45" spans="1:20" ht="27" customHeight="1" x14ac:dyDescent="0.2">
      <c r="A45" s="151">
        <v>9</v>
      </c>
      <c r="B45" s="152"/>
      <c r="C45" s="152"/>
      <c r="D45" s="426"/>
      <c r="E45" s="635"/>
      <c r="F45" s="596"/>
      <c r="G45" s="597"/>
      <c r="H45" s="598"/>
      <c r="I45" s="599"/>
      <c r="J45" s="576"/>
      <c r="K45" s="577"/>
      <c r="L45" s="525"/>
      <c r="M45" s="526"/>
      <c r="N45" s="686" t="str">
        <f t="shared" si="5"/>
        <v>-</v>
      </c>
      <c r="O45" s="718"/>
      <c r="P45" s="655">
        <f t="shared" si="4"/>
        <v>0</v>
      </c>
      <c r="Q45" s="655"/>
      <c r="R45" s="543"/>
      <c r="S45" s="544"/>
    </row>
    <row r="46" spans="1:20" ht="27" customHeight="1" x14ac:dyDescent="0.2">
      <c r="A46" s="151">
        <v>10</v>
      </c>
      <c r="B46" s="152"/>
      <c r="C46" s="152"/>
      <c r="D46" s="426"/>
      <c r="E46" s="635"/>
      <c r="F46" s="596"/>
      <c r="G46" s="597"/>
      <c r="H46" s="598"/>
      <c r="I46" s="599"/>
      <c r="J46" s="576"/>
      <c r="K46" s="577"/>
      <c r="L46" s="525"/>
      <c r="M46" s="526"/>
      <c r="N46" s="686" t="str">
        <f t="shared" si="5"/>
        <v>-</v>
      </c>
      <c r="O46" s="718"/>
      <c r="P46" s="716">
        <f t="shared" si="4"/>
        <v>0</v>
      </c>
      <c r="Q46" s="716"/>
      <c r="R46" s="543"/>
      <c r="S46" s="544"/>
    </row>
    <row r="47" spans="1:20" ht="27" customHeight="1" x14ac:dyDescent="0.2">
      <c r="A47" s="151">
        <v>11</v>
      </c>
      <c r="B47" s="152"/>
      <c r="C47" s="152"/>
      <c r="D47" s="426"/>
      <c r="E47" s="635"/>
      <c r="F47" s="596"/>
      <c r="G47" s="597"/>
      <c r="H47" s="598"/>
      <c r="I47" s="599"/>
      <c r="J47" s="576"/>
      <c r="K47" s="577"/>
      <c r="L47" s="525"/>
      <c r="M47" s="526"/>
      <c r="N47" s="686" t="str">
        <f t="shared" si="5"/>
        <v>-</v>
      </c>
      <c r="O47" s="718"/>
      <c r="P47" s="717">
        <f t="shared" si="4"/>
        <v>0</v>
      </c>
      <c r="Q47" s="717"/>
      <c r="R47" s="543"/>
      <c r="S47" s="544"/>
    </row>
    <row r="48" spans="1:20" ht="27" customHeight="1" x14ac:dyDescent="0.2">
      <c r="A48" s="151">
        <v>12</v>
      </c>
      <c r="B48" s="152"/>
      <c r="C48" s="152"/>
      <c r="D48" s="426"/>
      <c r="E48" s="635"/>
      <c r="F48" s="596"/>
      <c r="G48" s="597"/>
      <c r="H48" s="598"/>
      <c r="I48" s="599"/>
      <c r="J48" s="576"/>
      <c r="K48" s="577"/>
      <c r="L48" s="525"/>
      <c r="M48" s="526"/>
      <c r="N48" s="686" t="str">
        <f t="shared" si="5"/>
        <v>-</v>
      </c>
      <c r="O48" s="718"/>
      <c r="P48" s="655">
        <f t="shared" si="4"/>
        <v>0</v>
      </c>
      <c r="Q48" s="655"/>
      <c r="R48" s="543"/>
      <c r="S48" s="544"/>
    </row>
    <row r="49" spans="1:244" ht="27" customHeight="1" x14ac:dyDescent="0.2">
      <c r="A49" s="151">
        <v>13</v>
      </c>
      <c r="B49" s="152"/>
      <c r="C49" s="152"/>
      <c r="D49" s="426"/>
      <c r="E49" s="635"/>
      <c r="F49" s="596"/>
      <c r="G49" s="597"/>
      <c r="H49" s="598"/>
      <c r="I49" s="599"/>
      <c r="J49" s="576"/>
      <c r="K49" s="577"/>
      <c r="L49" s="525"/>
      <c r="M49" s="526"/>
      <c r="N49" s="686" t="str">
        <f t="shared" si="5"/>
        <v>-</v>
      </c>
      <c r="O49" s="718"/>
      <c r="P49" s="716">
        <f t="shared" si="4"/>
        <v>0</v>
      </c>
      <c r="Q49" s="716"/>
      <c r="R49" s="543"/>
      <c r="S49" s="544"/>
    </row>
    <row r="50" spans="1:244" ht="27" customHeight="1" x14ac:dyDescent="0.2">
      <c r="A50" s="151">
        <v>14</v>
      </c>
      <c r="B50" s="152"/>
      <c r="C50" s="152"/>
      <c r="D50" s="426"/>
      <c r="E50" s="635"/>
      <c r="F50" s="596"/>
      <c r="G50" s="597"/>
      <c r="H50" s="598"/>
      <c r="I50" s="599"/>
      <c r="J50" s="576"/>
      <c r="K50" s="577"/>
      <c r="L50" s="525"/>
      <c r="M50" s="526"/>
      <c r="N50" s="686" t="str">
        <f t="shared" si="5"/>
        <v>-</v>
      </c>
      <c r="O50" s="718"/>
      <c r="P50" s="655">
        <f t="shared" si="4"/>
        <v>0</v>
      </c>
      <c r="Q50" s="655"/>
      <c r="R50" s="543"/>
      <c r="S50" s="544"/>
    </row>
    <row r="51" spans="1:244" ht="27" customHeight="1" x14ac:dyDescent="0.2">
      <c r="A51" s="151">
        <v>15</v>
      </c>
      <c r="B51" s="152"/>
      <c r="C51" s="152"/>
      <c r="D51" s="426"/>
      <c r="E51" s="635"/>
      <c r="F51" s="596"/>
      <c r="G51" s="597"/>
      <c r="H51" s="598"/>
      <c r="I51" s="599"/>
      <c r="J51" s="576"/>
      <c r="K51" s="577"/>
      <c r="L51" s="525"/>
      <c r="M51" s="526"/>
      <c r="N51" s="686" t="str">
        <f t="shared" si="5"/>
        <v>-</v>
      </c>
      <c r="O51" s="718"/>
      <c r="P51" s="716">
        <f t="shared" si="4"/>
        <v>0</v>
      </c>
      <c r="Q51" s="716"/>
      <c r="R51" s="543"/>
      <c r="S51" s="544"/>
    </row>
    <row r="52" spans="1:244" ht="27" customHeight="1" thickBot="1" x14ac:dyDescent="0.25">
      <c r="A52" s="158">
        <v>16</v>
      </c>
      <c r="B52" s="159"/>
      <c r="C52" s="159"/>
      <c r="D52" s="431"/>
      <c r="E52" s="636"/>
      <c r="F52" s="757"/>
      <c r="G52" s="758"/>
      <c r="H52" s="753"/>
      <c r="I52" s="754"/>
      <c r="J52" s="576"/>
      <c r="K52" s="577"/>
      <c r="L52" s="525"/>
      <c r="M52" s="526"/>
      <c r="N52" s="755" t="str">
        <f t="shared" si="5"/>
        <v>-</v>
      </c>
      <c r="O52" s="756"/>
      <c r="P52" s="564">
        <f t="shared" si="4"/>
        <v>0</v>
      </c>
      <c r="Q52" s="564"/>
      <c r="R52" s="739"/>
      <c r="S52" s="740"/>
    </row>
    <row r="53" spans="1:244" ht="24" customHeight="1" thickBot="1" x14ac:dyDescent="0.25">
      <c r="A53" s="125"/>
      <c r="B53" s="125"/>
      <c r="C53" s="125"/>
      <c r="D53" s="125"/>
      <c r="E53" s="125"/>
      <c r="F53" s="221"/>
      <c r="H53" s="621" t="s">
        <v>8</v>
      </c>
      <c r="I53" s="623"/>
      <c r="J53" s="589">
        <f>SUM(J37:K52)</f>
        <v>0</v>
      </c>
      <c r="K53" s="590"/>
      <c r="L53" s="578">
        <f>SUM(L37:M52)</f>
        <v>0</v>
      </c>
      <c r="M53" s="579"/>
      <c r="N53" s="714" t="str">
        <f>IFERROR(L53/J53,"-")</f>
        <v>-</v>
      </c>
      <c r="O53" s="715"/>
      <c r="P53" s="712">
        <f>J53-L53</f>
        <v>0</v>
      </c>
      <c r="Q53" s="713"/>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391" t="s">
        <v>188</v>
      </c>
      <c r="B55" s="392"/>
      <c r="C55" s="392"/>
      <c r="D55" s="392"/>
      <c r="E55" s="392"/>
      <c r="F55" s="392"/>
      <c r="G55" s="392"/>
      <c r="H55" s="392"/>
      <c r="I55" s="392"/>
      <c r="J55" s="392"/>
      <c r="K55" s="392"/>
      <c r="L55" s="392"/>
      <c r="M55" s="392"/>
      <c r="N55" s="392"/>
      <c r="O55" s="392"/>
      <c r="P55" s="392"/>
      <c r="Q55" s="392"/>
      <c r="R55" s="392"/>
      <c r="S55" s="393"/>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86" t="s">
        <v>357</v>
      </c>
      <c r="B57" s="387"/>
      <c r="C57" s="168" t="s">
        <v>30</v>
      </c>
      <c r="D57" s="632" t="s">
        <v>128</v>
      </c>
      <c r="E57" s="634"/>
      <c r="F57" s="633"/>
      <c r="G57" s="632" t="s">
        <v>23</v>
      </c>
      <c r="H57" s="633"/>
      <c r="I57" s="632" t="s">
        <v>160</v>
      </c>
      <c r="J57" s="634"/>
      <c r="K57" s="633"/>
      <c r="L57" s="376" t="s">
        <v>185</v>
      </c>
      <c r="M57" s="550"/>
      <c r="N57" s="632" t="s">
        <v>189</v>
      </c>
      <c r="O57" s="634"/>
      <c r="P57" s="634"/>
      <c r="Q57" s="633"/>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658"/>
      <c r="E58" s="659"/>
      <c r="F58" s="660"/>
      <c r="G58" s="663"/>
      <c r="H58" s="664"/>
      <c r="I58" s="658"/>
      <c r="J58" s="659"/>
      <c r="K58" s="660"/>
      <c r="L58" s="651"/>
      <c r="M58" s="652"/>
      <c r="N58" s="591"/>
      <c r="O58" s="592"/>
      <c r="P58" s="592"/>
      <c r="Q58" s="593"/>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565"/>
      <c r="E59" s="566"/>
      <c r="F59" s="567"/>
      <c r="G59" s="661"/>
      <c r="H59" s="662"/>
      <c r="I59" s="565"/>
      <c r="J59" s="566"/>
      <c r="K59" s="567"/>
      <c r="L59" s="561"/>
      <c r="M59" s="407"/>
      <c r="N59" s="580"/>
      <c r="O59" s="581"/>
      <c r="P59" s="581"/>
      <c r="Q59" s="582"/>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565"/>
      <c r="E60" s="566"/>
      <c r="F60" s="567"/>
      <c r="G60" s="661"/>
      <c r="H60" s="662"/>
      <c r="I60" s="565"/>
      <c r="J60" s="566"/>
      <c r="K60" s="567"/>
      <c r="L60" s="561"/>
      <c r="M60" s="407"/>
      <c r="N60" s="580"/>
      <c r="O60" s="581"/>
      <c r="P60" s="581"/>
      <c r="Q60" s="582"/>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565"/>
      <c r="E61" s="566"/>
      <c r="F61" s="567"/>
      <c r="G61" s="661"/>
      <c r="H61" s="662"/>
      <c r="I61" s="565"/>
      <c r="J61" s="566"/>
      <c r="K61" s="567"/>
      <c r="L61" s="561"/>
      <c r="M61" s="407"/>
      <c r="N61" s="580"/>
      <c r="O61" s="581"/>
      <c r="P61" s="581"/>
      <c r="Q61" s="582"/>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565"/>
      <c r="E62" s="566"/>
      <c r="F62" s="567"/>
      <c r="G62" s="661"/>
      <c r="H62" s="662"/>
      <c r="I62" s="565"/>
      <c r="J62" s="566"/>
      <c r="K62" s="567"/>
      <c r="L62" s="561"/>
      <c r="M62" s="407"/>
      <c r="N62" s="580"/>
      <c r="O62" s="581"/>
      <c r="P62" s="581"/>
      <c r="Q62" s="582"/>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565"/>
      <c r="E63" s="566"/>
      <c r="F63" s="567"/>
      <c r="G63" s="661"/>
      <c r="H63" s="662"/>
      <c r="I63" s="565"/>
      <c r="J63" s="566"/>
      <c r="K63" s="567"/>
      <c r="L63" s="561"/>
      <c r="M63" s="407"/>
      <c r="N63" s="580"/>
      <c r="O63" s="581"/>
      <c r="P63" s="581"/>
      <c r="Q63" s="582"/>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71"/>
      <c r="E64" s="674"/>
      <c r="F64" s="675"/>
      <c r="G64" s="665"/>
      <c r="H64" s="666"/>
      <c r="I64" s="671"/>
      <c r="J64" s="672"/>
      <c r="K64" s="673"/>
      <c r="L64" s="563"/>
      <c r="M64" s="496"/>
      <c r="N64" s="759"/>
      <c r="O64" s="760"/>
      <c r="P64" s="760"/>
      <c r="Q64" s="76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6" t="s">
        <v>135</v>
      </c>
      <c r="F65" s="677"/>
      <c r="G65" s="653">
        <f>SUM(G58:G64)</f>
        <v>0</v>
      </c>
      <c r="H65" s="654"/>
      <c r="I65" s="239"/>
      <c r="J65" s="239"/>
      <c r="K65" s="239"/>
      <c r="L65" s="653">
        <f>SUM(L58:M64)</f>
        <v>0</v>
      </c>
      <c r="M65" s="654"/>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391" t="s">
        <v>452</v>
      </c>
      <c r="B67" s="392"/>
      <c r="C67" s="392"/>
      <c r="D67" s="392"/>
      <c r="E67" s="392"/>
      <c r="F67" s="392"/>
      <c r="G67" s="392"/>
      <c r="H67" s="392"/>
      <c r="I67" s="392"/>
      <c r="J67" s="392"/>
      <c r="K67" s="392"/>
      <c r="L67" s="392"/>
      <c r="M67" s="392"/>
      <c r="N67" s="392"/>
      <c r="O67" s="392"/>
      <c r="P67" s="392"/>
      <c r="Q67" s="392"/>
      <c r="R67" s="392"/>
      <c r="S67" s="39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702" t="s">
        <v>355</v>
      </c>
      <c r="F69" s="640"/>
      <c r="G69" s="376" t="s">
        <v>185</v>
      </c>
      <c r="H69" s="550"/>
      <c r="I69" s="378" t="s">
        <v>145</v>
      </c>
      <c r="J69" s="694"/>
      <c r="K69" s="386" t="s">
        <v>140</v>
      </c>
      <c r="L69" s="387"/>
      <c r="M69" s="386" t="s">
        <v>412</v>
      </c>
      <c r="N69" s="394"/>
      <c r="O69" s="394"/>
      <c r="P69" s="394"/>
      <c r="Q69" s="394"/>
      <c r="R69" s="387"/>
      <c r="S69" s="125"/>
    </row>
    <row r="70" spans="1:244" s="125" customFormat="1" ht="36" customHeight="1" x14ac:dyDescent="0.25">
      <c r="A70" s="699" t="s">
        <v>366</v>
      </c>
      <c r="B70" s="700"/>
      <c r="C70" s="701"/>
      <c r="D70" s="241">
        <v>2</v>
      </c>
      <c r="E70" s="667">
        <f>D31</f>
        <v>0</v>
      </c>
      <c r="F70" s="668"/>
      <c r="G70" s="667">
        <f>E31</f>
        <v>0</v>
      </c>
      <c r="H70" s="668"/>
      <c r="I70" s="680" t="str">
        <f>IFERROR(G70/E70,"-")</f>
        <v>-</v>
      </c>
      <c r="J70" s="681"/>
      <c r="K70" s="682">
        <f>IFERROR(D70-E70,"-")</f>
        <v>2</v>
      </c>
      <c r="L70" s="683"/>
      <c r="M70" s="709"/>
      <c r="N70" s="710"/>
      <c r="O70" s="710"/>
      <c r="P70" s="710"/>
      <c r="Q70" s="710"/>
      <c r="R70" s="711"/>
    </row>
    <row r="71" spans="1:244" s="125" customFormat="1" ht="52.5" customHeight="1" x14ac:dyDescent="0.25">
      <c r="A71" s="744" t="s">
        <v>441</v>
      </c>
      <c r="B71" s="745"/>
      <c r="C71" s="746"/>
      <c r="D71" s="242">
        <f>N7*0.15</f>
        <v>0</v>
      </c>
      <c r="E71" s="678"/>
      <c r="F71" s="679"/>
      <c r="G71" s="525"/>
      <c r="H71" s="526"/>
      <c r="I71" s="686" t="str">
        <f>IFERROR(G71/E71,"-")</f>
        <v>-</v>
      </c>
      <c r="J71" s="687"/>
      <c r="K71" s="669">
        <f>IFERROR(E71-D71,"-")</f>
        <v>0</v>
      </c>
      <c r="L71" s="670"/>
      <c r="M71" s="525"/>
      <c r="N71" s="604"/>
      <c r="O71" s="604"/>
      <c r="P71" s="604"/>
      <c r="Q71" s="604"/>
      <c r="R71" s="526"/>
    </row>
    <row r="72" spans="1:244" s="125" customFormat="1" ht="49.5" customHeight="1" thickBot="1" x14ac:dyDescent="0.3">
      <c r="A72" s="747" t="s">
        <v>368</v>
      </c>
      <c r="B72" s="748"/>
      <c r="C72" s="749"/>
      <c r="D72" s="243"/>
      <c r="E72" s="690">
        <f>G65</f>
        <v>0</v>
      </c>
      <c r="F72" s="691"/>
      <c r="G72" s="690">
        <f>L65</f>
        <v>0</v>
      </c>
      <c r="H72" s="691"/>
      <c r="I72" s="692" t="str">
        <f>IFERROR(G72/E72,"-")</f>
        <v>-</v>
      </c>
      <c r="J72" s="693"/>
      <c r="K72" s="684">
        <f>IFERROR(E72-D72,"-")</f>
        <v>0</v>
      </c>
      <c r="L72" s="685"/>
      <c r="M72" s="490"/>
      <c r="N72" s="605"/>
      <c r="O72" s="605"/>
      <c r="P72" s="605"/>
      <c r="Q72" s="605"/>
      <c r="R72" s="491"/>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91" t="s">
        <v>191</v>
      </c>
      <c r="B75" s="392"/>
      <c r="C75" s="392"/>
      <c r="D75" s="392"/>
      <c r="E75" s="392"/>
      <c r="F75" s="392"/>
      <c r="G75" s="392"/>
      <c r="H75" s="392"/>
      <c r="I75" s="392"/>
      <c r="J75" s="392"/>
      <c r="K75" s="392"/>
      <c r="L75" s="392"/>
      <c r="M75" s="392"/>
      <c r="N75" s="392"/>
      <c r="O75" s="392"/>
      <c r="P75" s="392"/>
      <c r="Q75" s="392"/>
      <c r="R75" s="392"/>
      <c r="S75" s="39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5" t="s">
        <v>194</v>
      </c>
      <c r="B77" s="646"/>
      <c r="C77" s="647"/>
      <c r="D77" s="647"/>
      <c r="E77" s="648"/>
      <c r="F77" s="376" t="s">
        <v>185</v>
      </c>
      <c r="G77" s="377"/>
      <c r="H77" s="376" t="s">
        <v>1</v>
      </c>
      <c r="I77" s="656"/>
      <c r="J77" s="656"/>
      <c r="K77" s="656"/>
      <c r="L77" s="656"/>
      <c r="M77" s="550"/>
      <c r="N77" s="125"/>
      <c r="O77" s="125"/>
      <c r="P77" s="125"/>
      <c r="Q77" s="125"/>
      <c r="R77" s="125"/>
      <c r="S77" s="125"/>
    </row>
    <row r="78" spans="1:244" ht="30.75" customHeight="1" x14ac:dyDescent="0.2">
      <c r="A78" s="514" t="s">
        <v>146</v>
      </c>
      <c r="B78" s="750"/>
      <c r="C78" s="246">
        <v>1.1000000000000001</v>
      </c>
      <c r="D78" s="639" t="s">
        <v>465</v>
      </c>
      <c r="E78" s="640"/>
      <c r="F78" s="649">
        <v>0</v>
      </c>
      <c r="G78" s="650"/>
      <c r="H78" s="657"/>
      <c r="I78" s="512"/>
      <c r="J78" s="512"/>
      <c r="K78" s="512"/>
      <c r="L78" s="512"/>
      <c r="M78" s="513"/>
      <c r="N78" s="125"/>
      <c r="O78" s="125"/>
      <c r="P78" s="125"/>
      <c r="Q78" s="125"/>
      <c r="R78" s="125"/>
      <c r="S78" s="125"/>
    </row>
    <row r="79" spans="1:244" ht="30.75" customHeight="1" x14ac:dyDescent="0.2">
      <c r="A79" s="751"/>
      <c r="B79" s="752"/>
      <c r="C79" s="247">
        <v>1.2</v>
      </c>
      <c r="D79" s="641" t="s">
        <v>147</v>
      </c>
      <c r="E79" s="642"/>
      <c r="F79" s="405"/>
      <c r="G79" s="422"/>
      <c r="H79" s="561"/>
      <c r="I79" s="562"/>
      <c r="J79" s="562"/>
      <c r="K79" s="562"/>
      <c r="L79" s="562"/>
      <c r="M79" s="407"/>
      <c r="N79" s="125"/>
      <c r="O79" s="125"/>
      <c r="P79" s="125"/>
      <c r="Q79" s="125"/>
      <c r="R79" s="125"/>
      <c r="S79" s="125"/>
    </row>
    <row r="80" spans="1:244" ht="30.75" customHeight="1" x14ac:dyDescent="0.2">
      <c r="A80" s="705" t="s">
        <v>148</v>
      </c>
      <c r="B80" s="706"/>
      <c r="C80" s="247">
        <v>2.1</v>
      </c>
      <c r="D80" s="643" t="s">
        <v>0</v>
      </c>
      <c r="E80" s="644"/>
      <c r="F80" s="405">
        <f>-L53</f>
        <v>0</v>
      </c>
      <c r="G80" s="422"/>
      <c r="H80" s="561"/>
      <c r="I80" s="562"/>
      <c r="J80" s="562"/>
      <c r="K80" s="562"/>
      <c r="L80" s="562"/>
      <c r="M80" s="407"/>
      <c r="N80" s="125"/>
      <c r="O80" s="125"/>
      <c r="P80" s="125"/>
      <c r="Q80" s="125"/>
      <c r="R80" s="125"/>
      <c r="S80" s="125"/>
    </row>
    <row r="81" spans="1:19" ht="30.75" customHeight="1" x14ac:dyDescent="0.2">
      <c r="A81" s="707"/>
      <c r="B81" s="708"/>
      <c r="C81" s="247">
        <v>2.2000000000000002</v>
      </c>
      <c r="D81" s="643" t="s">
        <v>149</v>
      </c>
      <c r="E81" s="644"/>
      <c r="F81" s="405">
        <f>-K22</f>
        <v>0</v>
      </c>
      <c r="G81" s="422"/>
      <c r="H81" s="695"/>
      <c r="I81" s="696"/>
      <c r="J81" s="696"/>
      <c r="K81" s="696"/>
      <c r="L81" s="696"/>
      <c r="M81" s="697"/>
      <c r="N81" s="125"/>
      <c r="O81" s="125"/>
      <c r="P81" s="125"/>
      <c r="Q81" s="125"/>
      <c r="R81" s="125"/>
      <c r="S81" s="125"/>
    </row>
    <row r="82" spans="1:19" ht="47.25" customHeight="1" thickBot="1" x14ac:dyDescent="0.25">
      <c r="A82" s="703" t="s">
        <v>150</v>
      </c>
      <c r="B82" s="704"/>
      <c r="C82" s="248">
        <v>3.1</v>
      </c>
      <c r="D82" s="689" t="s">
        <v>193</v>
      </c>
      <c r="E82" s="453"/>
      <c r="F82" s="494"/>
      <c r="G82" s="698"/>
      <c r="H82" s="563"/>
      <c r="I82" s="495"/>
      <c r="J82" s="495"/>
      <c r="K82" s="495"/>
      <c r="L82" s="495"/>
      <c r="M82" s="496"/>
      <c r="N82" s="125"/>
      <c r="O82" s="125"/>
      <c r="P82" s="125"/>
      <c r="Q82" s="125"/>
      <c r="R82" s="125"/>
      <c r="S82" s="125"/>
    </row>
    <row r="83" spans="1:19" ht="30.75" customHeight="1" thickBot="1" x14ac:dyDescent="0.25">
      <c r="A83" s="125"/>
      <c r="B83" s="125"/>
      <c r="C83" s="125"/>
      <c r="D83" s="545" t="s">
        <v>135</v>
      </c>
      <c r="E83" s="547"/>
      <c r="F83" s="688">
        <f>SUM(F78:G82)</f>
        <v>0</v>
      </c>
      <c r="G83" s="654"/>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4" t="s">
        <v>195</v>
      </c>
      <c r="B85" s="555"/>
      <c r="C85" s="555"/>
      <c r="D85" s="376" t="s">
        <v>185</v>
      </c>
      <c r="E85" s="550"/>
      <c r="F85" s="551" t="s">
        <v>1</v>
      </c>
      <c r="G85" s="552"/>
      <c r="H85" s="552"/>
      <c r="I85" s="552"/>
      <c r="J85" s="552"/>
      <c r="K85" s="553"/>
      <c r="L85" s="125"/>
      <c r="M85" s="125"/>
      <c r="N85" s="125"/>
      <c r="O85" s="125"/>
      <c r="P85" s="125"/>
      <c r="Q85" s="125"/>
      <c r="R85" s="125"/>
      <c r="S85" s="125"/>
    </row>
    <row r="86" spans="1:19" ht="30.75" customHeight="1" x14ac:dyDescent="0.2">
      <c r="A86" s="250" t="s">
        <v>151</v>
      </c>
      <c r="B86" s="251"/>
      <c r="C86" s="252"/>
      <c r="D86" s="556"/>
      <c r="E86" s="557"/>
      <c r="F86" s="558"/>
      <c r="G86" s="559"/>
      <c r="H86" s="559"/>
      <c r="I86" s="559"/>
      <c r="J86" s="559"/>
      <c r="K86" s="560"/>
      <c r="L86" s="125"/>
      <c r="M86" s="125"/>
      <c r="N86" s="125"/>
      <c r="O86" s="125"/>
      <c r="P86" s="125"/>
      <c r="Q86" s="125"/>
      <c r="R86" s="125"/>
      <c r="S86" s="125"/>
    </row>
    <row r="87" spans="1:19" ht="30.75" customHeight="1" x14ac:dyDescent="0.2">
      <c r="A87" s="253" t="s">
        <v>152</v>
      </c>
      <c r="B87" s="254"/>
      <c r="C87" s="255"/>
      <c r="D87" s="561"/>
      <c r="E87" s="407"/>
      <c r="F87" s="561"/>
      <c r="G87" s="562"/>
      <c r="H87" s="562"/>
      <c r="I87" s="562"/>
      <c r="J87" s="562"/>
      <c r="K87" s="407"/>
      <c r="L87" s="125"/>
      <c r="M87" s="125"/>
      <c r="N87" s="125"/>
      <c r="O87" s="125"/>
      <c r="P87" s="125"/>
      <c r="Q87" s="125"/>
      <c r="R87" s="125"/>
      <c r="S87" s="125"/>
    </row>
    <row r="88" spans="1:19" ht="30.75" customHeight="1" thickBot="1" x14ac:dyDescent="0.25">
      <c r="A88" s="256" t="s">
        <v>153</v>
      </c>
      <c r="B88" s="257"/>
      <c r="C88" s="258"/>
      <c r="D88" s="563"/>
      <c r="E88" s="496"/>
      <c r="F88" s="563"/>
      <c r="G88" s="495"/>
      <c r="H88" s="495"/>
      <c r="I88" s="495"/>
      <c r="J88" s="495"/>
      <c r="K88" s="496"/>
      <c r="L88" s="125"/>
      <c r="M88" s="125"/>
      <c r="N88" s="125"/>
      <c r="O88" s="125"/>
      <c r="P88" s="125"/>
      <c r="Q88" s="125"/>
      <c r="R88" s="125"/>
      <c r="S88" s="125"/>
    </row>
    <row r="89" spans="1:19" ht="30.75" customHeight="1" thickBot="1" x14ac:dyDescent="0.25">
      <c r="A89" s="545" t="s">
        <v>135</v>
      </c>
      <c r="B89" s="546"/>
      <c r="C89" s="547"/>
      <c r="D89" s="548">
        <f>SUM(D86:E88)</f>
        <v>0</v>
      </c>
      <c r="E89" s="54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D49:E49"/>
    <mergeCell ref="D46:E46"/>
    <mergeCell ref="D47:E47"/>
    <mergeCell ref="D48:E48"/>
    <mergeCell ref="D44:E44"/>
    <mergeCell ref="A71:C71"/>
    <mergeCell ref="A72:C72"/>
    <mergeCell ref="A67:S67"/>
    <mergeCell ref="A78:B79"/>
    <mergeCell ref="R52:S52"/>
    <mergeCell ref="H52:I52"/>
    <mergeCell ref="N52:O52"/>
    <mergeCell ref="L47:M47"/>
    <mergeCell ref="F44:G44"/>
    <mergeCell ref="F45:G45"/>
    <mergeCell ref="F46:G46"/>
    <mergeCell ref="F47:G47"/>
    <mergeCell ref="F48:G48"/>
    <mergeCell ref="F49:G49"/>
    <mergeCell ref="F50:G50"/>
    <mergeCell ref="F51:G51"/>
    <mergeCell ref="F52:G52"/>
    <mergeCell ref="N64:Q64"/>
    <mergeCell ref="J52:K52"/>
    <mergeCell ref="F43:G43"/>
    <mergeCell ref="R46:S46"/>
    <mergeCell ref="R47:S47"/>
    <mergeCell ref="R48:S48"/>
    <mergeCell ref="R49:S49"/>
    <mergeCell ref="R50:S50"/>
    <mergeCell ref="R51:S51"/>
    <mergeCell ref="R45:S45"/>
    <mergeCell ref="L45:M45"/>
    <mergeCell ref="L46:M46"/>
    <mergeCell ref="H45:I45"/>
    <mergeCell ref="H46:I46"/>
    <mergeCell ref="H47:I47"/>
    <mergeCell ref="H48:I48"/>
    <mergeCell ref="H49:I49"/>
    <mergeCell ref="H44:I44"/>
    <mergeCell ref="H51:I51"/>
    <mergeCell ref="P47:Q47"/>
    <mergeCell ref="P48:Q48"/>
    <mergeCell ref="P49:Q49"/>
    <mergeCell ref="N46:O46"/>
    <mergeCell ref="N47:O47"/>
    <mergeCell ref="N48:O48"/>
    <mergeCell ref="N45:O45"/>
    <mergeCell ref="A15:B15"/>
    <mergeCell ref="M19:N19"/>
    <mergeCell ref="O19:P19"/>
    <mergeCell ref="A36:B36"/>
    <mergeCell ref="I20:J20"/>
    <mergeCell ref="I21:J21"/>
    <mergeCell ref="I22:J22"/>
    <mergeCell ref="A24:K24"/>
    <mergeCell ref="A26:C26"/>
    <mergeCell ref="K22:L22"/>
    <mergeCell ref="O22:P22"/>
    <mergeCell ref="I15:J15"/>
    <mergeCell ref="I16:J16"/>
    <mergeCell ref="I17:J17"/>
    <mergeCell ref="B27:C27"/>
    <mergeCell ref="B28:C28"/>
    <mergeCell ref="B29:C29"/>
    <mergeCell ref="B30:C30"/>
    <mergeCell ref="A34:S34"/>
    <mergeCell ref="F36:G36"/>
    <mergeCell ref="Q20:R20"/>
    <mergeCell ref="Q21:R21"/>
    <mergeCell ref="D16:H16"/>
    <mergeCell ref="D15:H15"/>
    <mergeCell ref="D39:E39"/>
    <mergeCell ref="D36:E36"/>
    <mergeCell ref="D37:E37"/>
    <mergeCell ref="L36:M36"/>
    <mergeCell ref="N36:O36"/>
    <mergeCell ref="L37:M37"/>
    <mergeCell ref="L38:M38"/>
    <mergeCell ref="N37:O37"/>
    <mergeCell ref="N38:O38"/>
    <mergeCell ref="L39:M39"/>
    <mergeCell ref="R36:S36"/>
    <mergeCell ref="P36:Q36"/>
    <mergeCell ref="F37:G37"/>
    <mergeCell ref="F38:G38"/>
    <mergeCell ref="F39:G39"/>
    <mergeCell ref="P37:Q37"/>
    <mergeCell ref="P38:Q38"/>
    <mergeCell ref="P39:Q39"/>
    <mergeCell ref="P40:Q40"/>
    <mergeCell ref="J37:K37"/>
    <mergeCell ref="J38:K38"/>
    <mergeCell ref="J39:K39"/>
    <mergeCell ref="R37:S37"/>
    <mergeCell ref="R38:S38"/>
    <mergeCell ref="R39:S39"/>
    <mergeCell ref="N39:O39"/>
    <mergeCell ref="R40:S40"/>
    <mergeCell ref="R41:S41"/>
    <mergeCell ref="R42:S42"/>
    <mergeCell ref="R43:S43"/>
    <mergeCell ref="R44:S44"/>
    <mergeCell ref="N40:O40"/>
    <mergeCell ref="N42:O42"/>
    <mergeCell ref="N43:O43"/>
    <mergeCell ref="L40:M40"/>
    <mergeCell ref="H43:I43"/>
    <mergeCell ref="P53:Q53"/>
    <mergeCell ref="N53:O53"/>
    <mergeCell ref="L51:M51"/>
    <mergeCell ref="L52:M52"/>
    <mergeCell ref="P51:Q51"/>
    <mergeCell ref="P41:Q41"/>
    <mergeCell ref="P42:Q42"/>
    <mergeCell ref="P43:Q43"/>
    <mergeCell ref="P44:Q44"/>
    <mergeCell ref="N41:O41"/>
    <mergeCell ref="N44:O44"/>
    <mergeCell ref="P45:Q45"/>
    <mergeCell ref="P46:Q46"/>
    <mergeCell ref="L43:M43"/>
    <mergeCell ref="L44:M44"/>
    <mergeCell ref="L48:M48"/>
    <mergeCell ref="L49:M49"/>
    <mergeCell ref="L50:M50"/>
    <mergeCell ref="N49:O49"/>
    <mergeCell ref="N50:O50"/>
    <mergeCell ref="N51:O51"/>
    <mergeCell ref="A75:S75"/>
    <mergeCell ref="K72:L72"/>
    <mergeCell ref="I71:J71"/>
    <mergeCell ref="F83:G83"/>
    <mergeCell ref="D83:E83"/>
    <mergeCell ref="D82:E82"/>
    <mergeCell ref="G72:H72"/>
    <mergeCell ref="I72:J72"/>
    <mergeCell ref="I69:J69"/>
    <mergeCell ref="G71:H71"/>
    <mergeCell ref="M71:R71"/>
    <mergeCell ref="H81:M81"/>
    <mergeCell ref="H82:M82"/>
    <mergeCell ref="F82:G82"/>
    <mergeCell ref="E72:F72"/>
    <mergeCell ref="A70:C70"/>
    <mergeCell ref="E69:F69"/>
    <mergeCell ref="G69:H69"/>
    <mergeCell ref="H80:M80"/>
    <mergeCell ref="H79:M79"/>
    <mergeCell ref="M72:R72"/>
    <mergeCell ref="A82:B82"/>
    <mergeCell ref="A80:B81"/>
    <mergeCell ref="M70:R70"/>
    <mergeCell ref="M69:R69"/>
    <mergeCell ref="D59:F59"/>
    <mergeCell ref="D62:F62"/>
    <mergeCell ref="G59:H59"/>
    <mergeCell ref="G70:H70"/>
    <mergeCell ref="K71:L71"/>
    <mergeCell ref="I64:K64"/>
    <mergeCell ref="G65:H65"/>
    <mergeCell ref="G62:H62"/>
    <mergeCell ref="I62:K62"/>
    <mergeCell ref="D63:F63"/>
    <mergeCell ref="D64:F64"/>
    <mergeCell ref="E65:F65"/>
    <mergeCell ref="E71:F71"/>
    <mergeCell ref="I70:J70"/>
    <mergeCell ref="K70:L70"/>
    <mergeCell ref="E70:F70"/>
    <mergeCell ref="N63:Q63"/>
    <mergeCell ref="N62:Q62"/>
    <mergeCell ref="N60:Q60"/>
    <mergeCell ref="N61:Q61"/>
    <mergeCell ref="K69:L69"/>
    <mergeCell ref="L62:M62"/>
    <mergeCell ref="D61:F61"/>
    <mergeCell ref="G61:H61"/>
    <mergeCell ref="I61:K61"/>
    <mergeCell ref="L61:M61"/>
    <mergeCell ref="I63:K63"/>
    <mergeCell ref="G58:H58"/>
    <mergeCell ref="G63:H63"/>
    <mergeCell ref="G64:H64"/>
    <mergeCell ref="D60:F60"/>
    <mergeCell ref="G60:H60"/>
    <mergeCell ref="I60:K60"/>
    <mergeCell ref="L60:M60"/>
    <mergeCell ref="D58:F58"/>
    <mergeCell ref="L59:M59"/>
    <mergeCell ref="A1:S1"/>
    <mergeCell ref="D78:E78"/>
    <mergeCell ref="D79:E79"/>
    <mergeCell ref="D80:E80"/>
    <mergeCell ref="D81:E81"/>
    <mergeCell ref="A77:E77"/>
    <mergeCell ref="F77:G77"/>
    <mergeCell ref="F78:G78"/>
    <mergeCell ref="F79:G79"/>
    <mergeCell ref="F80:G80"/>
    <mergeCell ref="F81:G81"/>
    <mergeCell ref="L57:M57"/>
    <mergeCell ref="L58:M58"/>
    <mergeCell ref="L63:M63"/>
    <mergeCell ref="L64:M64"/>
    <mergeCell ref="N57:Q57"/>
    <mergeCell ref="L65:M65"/>
    <mergeCell ref="P50:Q50"/>
    <mergeCell ref="H50:I50"/>
    <mergeCell ref="G30:K30"/>
    <mergeCell ref="G31:K31"/>
    <mergeCell ref="H77:M77"/>
    <mergeCell ref="H78:M78"/>
    <mergeCell ref="I58:K58"/>
    <mergeCell ref="E30:F30"/>
    <mergeCell ref="E31:F31"/>
    <mergeCell ref="G57:H57"/>
    <mergeCell ref="I57:K57"/>
    <mergeCell ref="J50:K50"/>
    <mergeCell ref="D45:E45"/>
    <mergeCell ref="D42:E42"/>
    <mergeCell ref="D43:E43"/>
    <mergeCell ref="D40:E40"/>
    <mergeCell ref="D41:E41"/>
    <mergeCell ref="D38:E38"/>
    <mergeCell ref="D50:E50"/>
    <mergeCell ref="D51:E51"/>
    <mergeCell ref="D52:E52"/>
    <mergeCell ref="D57:F57"/>
    <mergeCell ref="H53:I53"/>
    <mergeCell ref="J43:K43"/>
    <mergeCell ref="J44:K44"/>
    <mergeCell ref="J45:K45"/>
    <mergeCell ref="H39:I39"/>
    <mergeCell ref="H40:I40"/>
    <mergeCell ref="H41:I41"/>
    <mergeCell ref="H42:I42"/>
    <mergeCell ref="J46:K46"/>
    <mergeCell ref="M22:N22"/>
    <mergeCell ref="D17:H17"/>
    <mergeCell ref="D18:H18"/>
    <mergeCell ref="D20:H20"/>
    <mergeCell ref="D21:H21"/>
    <mergeCell ref="D22:H22"/>
    <mergeCell ref="E27:F27"/>
    <mergeCell ref="E28:F28"/>
    <mergeCell ref="E29:F29"/>
    <mergeCell ref="E26:F26"/>
    <mergeCell ref="I18:J18"/>
    <mergeCell ref="I19:J19"/>
    <mergeCell ref="D19:H19"/>
    <mergeCell ref="K19:L19"/>
    <mergeCell ref="M18:N18"/>
    <mergeCell ref="M20:N20"/>
    <mergeCell ref="M21:N21"/>
    <mergeCell ref="J47:K47"/>
    <mergeCell ref="J48:K48"/>
    <mergeCell ref="J49:K49"/>
    <mergeCell ref="R7:R8"/>
    <mergeCell ref="K15:L15"/>
    <mergeCell ref="M15:N15"/>
    <mergeCell ref="K16:L16"/>
    <mergeCell ref="M16:N16"/>
    <mergeCell ref="K17:L17"/>
    <mergeCell ref="K18:L18"/>
    <mergeCell ref="K20:L20"/>
    <mergeCell ref="K21:L21"/>
    <mergeCell ref="O16:P16"/>
    <mergeCell ref="O17:P17"/>
    <mergeCell ref="O18:P18"/>
    <mergeCell ref="O20:P20"/>
    <mergeCell ref="O21:P21"/>
    <mergeCell ref="A13:S13"/>
    <mergeCell ref="O15:P15"/>
    <mergeCell ref="Q16:R16"/>
    <mergeCell ref="Q15:R15"/>
    <mergeCell ref="Q17:R17"/>
    <mergeCell ref="Q18:R18"/>
    <mergeCell ref="M17:N17"/>
    <mergeCell ref="N59:Q59"/>
    <mergeCell ref="C5:E5"/>
    <mergeCell ref="C6:E6"/>
    <mergeCell ref="C7:E7"/>
    <mergeCell ref="P7:Q8"/>
    <mergeCell ref="C8:E8"/>
    <mergeCell ref="C9:E9"/>
    <mergeCell ref="P6:Q6"/>
    <mergeCell ref="J7:M8"/>
    <mergeCell ref="N6:O6"/>
    <mergeCell ref="N7:O8"/>
    <mergeCell ref="J53:K53"/>
    <mergeCell ref="A55:S55"/>
    <mergeCell ref="N58:Q58"/>
    <mergeCell ref="L41:M41"/>
    <mergeCell ref="J42:K42"/>
    <mergeCell ref="H37:I37"/>
    <mergeCell ref="F41:G41"/>
    <mergeCell ref="F42:G42"/>
    <mergeCell ref="H36:I36"/>
    <mergeCell ref="J36:K36"/>
    <mergeCell ref="F40:G40"/>
    <mergeCell ref="H38:I38"/>
    <mergeCell ref="L42:M42"/>
    <mergeCell ref="A93:D93"/>
    <mergeCell ref="Q19:R19"/>
    <mergeCell ref="A89:C89"/>
    <mergeCell ref="D89:E89"/>
    <mergeCell ref="D85:E85"/>
    <mergeCell ref="F85:K85"/>
    <mergeCell ref="A85:C85"/>
    <mergeCell ref="D86:E86"/>
    <mergeCell ref="F86:K86"/>
    <mergeCell ref="D87:E87"/>
    <mergeCell ref="F87:K87"/>
    <mergeCell ref="D88:E88"/>
    <mergeCell ref="F88:K88"/>
    <mergeCell ref="P52:Q52"/>
    <mergeCell ref="I59:K59"/>
    <mergeCell ref="A57:B57"/>
    <mergeCell ref="G26:K26"/>
    <mergeCell ref="G27:K27"/>
    <mergeCell ref="G28:K28"/>
    <mergeCell ref="G29:K29"/>
    <mergeCell ref="J40:K40"/>
    <mergeCell ref="J41:K41"/>
    <mergeCell ref="L53:M53"/>
    <mergeCell ref="J51:K51"/>
  </mergeCells>
  <dataValidations count="9">
    <dataValidation type="date" allowBlank="1" showInputMessage="1" showErrorMessage="1" sqref="C7:E7">
      <formula1>42005</formula1>
      <formula2>44561</formula2>
    </dataValidation>
    <dataValidation type="whole" allowBlank="1" showInputMessage="1" showErrorMessage="1" sqref="G65:H65 F37:I52 N7:Q8 D89:E89 L65:M65 D31:F31 J53:Q53 I22:L22">
      <formula1>0</formula1>
      <formula2>50000</formula2>
    </dataValidation>
    <dataValidation type="decimal" allowBlank="1" showInputMessage="1" showErrorMessage="1" sqref="M16:N22 D27:F30 F83:G83 N37:O52 D70:D72 I70:L72 E70:H70 E72:H72">
      <formula1>0</formula1>
      <formula2>50000</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D86:E88">
      <formula1>0</formula1>
      <formula2>99999</formula2>
    </dataValidation>
    <dataValidation type="decimal" allowBlank="1" showInputMessage="1" showErrorMessage="1" sqref="F78:G82">
      <formula1>0</formula1>
      <formula2>9999999999</formula2>
    </dataValidation>
    <dataValidation type="decimal" allowBlank="1" showInputMessage="1" showErrorMessage="1" sqref="P37:Q52 O16:P22">
      <formula1>-500000</formula1>
      <formula2>5000000</formula2>
    </dataValidation>
    <dataValidation type="decimal" allowBlank="1" showInputMessage="1" showErrorMessage="1" sqref="G58:H64">
      <formula1>0</formula1>
      <formula2>500000000000</formula2>
    </dataValidation>
    <dataValidation type="decimal" allowBlank="1" showInputMessage="1" showErrorMessage="1" sqref="L58:M64 E71:H71">
      <formula1>0</formula1>
      <formula2>500000000</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LISTS!$E$2:$E$14</xm:f>
          </x14:formula1>
          <xm:sqref>D37:D52</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pageSetUpPr fitToPage="1"/>
  </sheetPr>
  <dimension ref="A1:IJ93"/>
  <sheetViews>
    <sheetView zoomScale="70" zoomScaleNormal="70" workbookViewId="0">
      <selection activeCell="C9" sqref="C9:E9"/>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37" t="s">
        <v>192</v>
      </c>
      <c r="B1" s="637"/>
      <c r="C1" s="638"/>
      <c r="D1" s="638"/>
      <c r="E1" s="638"/>
      <c r="F1" s="638"/>
      <c r="G1" s="638"/>
      <c r="H1" s="638"/>
      <c r="I1" s="638"/>
      <c r="J1" s="638"/>
      <c r="K1" s="638"/>
      <c r="L1" s="638"/>
      <c r="M1" s="638"/>
      <c r="N1" s="638"/>
      <c r="O1" s="638"/>
      <c r="P1" s="638"/>
      <c r="Q1" s="638"/>
      <c r="R1" s="638"/>
      <c r="S1" s="638"/>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323" t="s">
        <v>178</v>
      </c>
      <c r="B3" s="324"/>
      <c r="C3" s="324"/>
      <c r="D3" s="324"/>
      <c r="E3" s="324"/>
      <c r="F3" s="324"/>
      <c r="G3" s="324"/>
      <c r="H3" s="324"/>
      <c r="I3" s="324"/>
      <c r="J3" s="324"/>
      <c r="K3" s="324"/>
      <c r="L3" s="324"/>
      <c r="M3" s="324"/>
      <c r="N3" s="324"/>
      <c r="O3" s="324"/>
      <c r="P3" s="324"/>
      <c r="Q3" s="324"/>
      <c r="R3" s="324"/>
      <c r="S3" s="325"/>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8" t="s">
        <v>239</v>
      </c>
      <c r="D5" s="583"/>
      <c r="E5" s="409"/>
      <c r="F5" s="125"/>
      <c r="G5" s="125"/>
      <c r="H5" s="125"/>
      <c r="I5" s="125"/>
      <c r="J5" s="125"/>
      <c r="K5" s="125"/>
      <c r="L5" s="125"/>
      <c r="M5" s="125"/>
      <c r="N5" s="125"/>
      <c r="O5" s="125"/>
      <c r="P5" s="125"/>
      <c r="Q5" s="125"/>
      <c r="R5" s="125"/>
      <c r="S5" s="125"/>
    </row>
    <row r="6" spans="1:21" ht="25.5" customHeight="1" thickBot="1" x14ac:dyDescent="0.25">
      <c r="A6" s="219" t="s">
        <v>179</v>
      </c>
      <c r="B6" s="219"/>
      <c r="C6" s="410" t="s">
        <v>537</v>
      </c>
      <c r="D6" s="584"/>
      <c r="E6" s="411"/>
      <c r="F6" s="125"/>
      <c r="G6" s="125"/>
      <c r="H6" s="125"/>
      <c r="I6" s="125"/>
      <c r="J6" s="125"/>
      <c r="K6" s="125"/>
      <c r="L6" s="125"/>
      <c r="M6" s="134"/>
      <c r="N6" s="359" t="s">
        <v>136</v>
      </c>
      <c r="O6" s="360"/>
      <c r="P6" s="359" t="s">
        <v>137</v>
      </c>
      <c r="Q6" s="361"/>
      <c r="R6" s="135" t="s">
        <v>356</v>
      </c>
      <c r="S6" s="125"/>
    </row>
    <row r="7" spans="1:21" ht="25.5" customHeight="1" x14ac:dyDescent="0.2">
      <c r="A7" s="219" t="s">
        <v>21</v>
      </c>
      <c r="B7" s="219"/>
      <c r="C7" s="585">
        <v>42795</v>
      </c>
      <c r="D7" s="586"/>
      <c r="E7" s="587"/>
      <c r="F7" s="125"/>
      <c r="G7" s="139"/>
      <c r="H7" s="125"/>
      <c r="I7" s="125"/>
      <c r="J7" s="362" t="s">
        <v>24</v>
      </c>
      <c r="K7" s="363"/>
      <c r="L7" s="363"/>
      <c r="M7" s="364"/>
      <c r="N7" s="368">
        <f>I22+J53</f>
        <v>0</v>
      </c>
      <c r="O7" s="369"/>
      <c r="P7" s="372">
        <f>K22+L53</f>
        <v>0</v>
      </c>
      <c r="Q7" s="373"/>
      <c r="R7" s="380" t="str">
        <f>IFERROR(P7/N7,"-")</f>
        <v>-</v>
      </c>
      <c r="S7" s="125"/>
    </row>
    <row r="8" spans="1:21" ht="25.5" customHeight="1" thickBot="1" x14ac:dyDescent="0.25">
      <c r="A8" s="219" t="s">
        <v>20</v>
      </c>
      <c r="B8" s="219"/>
      <c r="C8" s="410" t="s">
        <v>130</v>
      </c>
      <c r="D8" s="584"/>
      <c r="E8" s="411"/>
      <c r="F8" s="125"/>
      <c r="G8" s="125"/>
      <c r="H8" s="125"/>
      <c r="I8" s="125"/>
      <c r="J8" s="365"/>
      <c r="K8" s="366"/>
      <c r="L8" s="366"/>
      <c r="M8" s="367"/>
      <c r="N8" s="370"/>
      <c r="O8" s="371"/>
      <c r="P8" s="374"/>
      <c r="Q8" s="375"/>
      <c r="R8" s="381"/>
      <c r="S8" s="125"/>
    </row>
    <row r="9" spans="1:21" ht="25.5" customHeight="1" thickBot="1" x14ac:dyDescent="0.25">
      <c r="A9" s="220" t="s">
        <v>26</v>
      </c>
      <c r="B9" s="220"/>
      <c r="C9" s="527" t="s">
        <v>28</v>
      </c>
      <c r="D9" s="588"/>
      <c r="E9" s="528"/>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323" t="s">
        <v>180</v>
      </c>
      <c r="B11" s="324"/>
      <c r="C11" s="324"/>
      <c r="D11" s="324"/>
      <c r="E11" s="324"/>
      <c r="F11" s="324"/>
      <c r="G11" s="324"/>
      <c r="H11" s="324"/>
      <c r="I11" s="324"/>
      <c r="J11" s="324"/>
      <c r="K11" s="324"/>
      <c r="L11" s="324"/>
      <c r="M11" s="324"/>
      <c r="N11" s="324"/>
      <c r="O11" s="324"/>
      <c r="P11" s="324"/>
      <c r="Q11" s="324"/>
      <c r="R11" s="324"/>
      <c r="S11" s="325"/>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91" t="s">
        <v>182</v>
      </c>
      <c r="B13" s="392"/>
      <c r="C13" s="392"/>
      <c r="D13" s="392"/>
      <c r="E13" s="392"/>
      <c r="F13" s="392"/>
      <c r="G13" s="392"/>
      <c r="H13" s="392"/>
      <c r="I13" s="392"/>
      <c r="J13" s="392"/>
      <c r="K13" s="392"/>
      <c r="L13" s="392"/>
      <c r="M13" s="392"/>
      <c r="N13" s="392"/>
      <c r="O13" s="392"/>
      <c r="P13" s="392"/>
      <c r="Q13" s="392"/>
      <c r="R13" s="392"/>
      <c r="S13" s="393"/>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86" t="s">
        <v>357</v>
      </c>
      <c r="B15" s="387"/>
      <c r="C15" s="328" t="s">
        <v>30</v>
      </c>
      <c r="D15" s="554" t="s">
        <v>119</v>
      </c>
      <c r="E15" s="555"/>
      <c r="F15" s="555"/>
      <c r="G15" s="555"/>
      <c r="H15" s="600"/>
      <c r="I15" s="732" t="s">
        <v>181</v>
      </c>
      <c r="J15" s="733"/>
      <c r="K15" s="555" t="s">
        <v>138</v>
      </c>
      <c r="L15" s="600"/>
      <c r="M15" s="384" t="s">
        <v>139</v>
      </c>
      <c r="N15" s="385"/>
      <c r="O15" s="386" t="s">
        <v>140</v>
      </c>
      <c r="P15" s="387"/>
      <c r="Q15" s="386" t="s">
        <v>144</v>
      </c>
      <c r="R15" s="387"/>
    </row>
    <row r="16" spans="1:21" ht="29.25" customHeight="1" thickBot="1" x14ac:dyDescent="0.25">
      <c r="A16" s="222">
        <v>1</v>
      </c>
      <c r="B16" s="145"/>
      <c r="C16" s="146"/>
      <c r="D16" s="741"/>
      <c r="E16" s="742"/>
      <c r="F16" s="742"/>
      <c r="G16" s="742"/>
      <c r="H16" s="743"/>
      <c r="I16" s="667"/>
      <c r="J16" s="668"/>
      <c r="K16" s="601"/>
      <c r="L16" s="601"/>
      <c r="M16" s="602" t="str">
        <f t="shared" ref="M16:M22" si="0">IFERROR(K16/I16,"-")</f>
        <v>-</v>
      </c>
      <c r="N16" s="603"/>
      <c r="O16" s="606">
        <f t="shared" ref="O16:O22" si="1">IFERROR(K16-I16,"-")</f>
        <v>0</v>
      </c>
      <c r="P16" s="607"/>
      <c r="Q16" s="608"/>
      <c r="R16" s="609"/>
    </row>
    <row r="17" spans="1:19" ht="29.25" customHeight="1" thickBot="1" x14ac:dyDescent="0.25">
      <c r="A17" s="332">
        <v>2</v>
      </c>
      <c r="B17" s="152"/>
      <c r="C17" s="153"/>
      <c r="D17" s="612"/>
      <c r="E17" s="613"/>
      <c r="F17" s="613"/>
      <c r="G17" s="613"/>
      <c r="H17" s="614"/>
      <c r="I17" s="576"/>
      <c r="J17" s="577"/>
      <c r="K17" s="604"/>
      <c r="L17" s="604"/>
      <c r="M17" s="602" t="str">
        <f t="shared" si="0"/>
        <v>-</v>
      </c>
      <c r="N17" s="603"/>
      <c r="O17" s="606">
        <f t="shared" si="1"/>
        <v>0</v>
      </c>
      <c r="P17" s="607"/>
      <c r="Q17" s="543"/>
      <c r="R17" s="544"/>
    </row>
    <row r="18" spans="1:19" ht="29.25" customHeight="1" thickBot="1" x14ac:dyDescent="0.25">
      <c r="A18" s="332">
        <v>3</v>
      </c>
      <c r="B18" s="152"/>
      <c r="C18" s="153"/>
      <c r="D18" s="615"/>
      <c r="E18" s="616"/>
      <c r="F18" s="616"/>
      <c r="G18" s="616"/>
      <c r="H18" s="617"/>
      <c r="I18" s="576"/>
      <c r="J18" s="577"/>
      <c r="K18" s="604"/>
      <c r="L18" s="604"/>
      <c r="M18" s="602" t="str">
        <f t="shared" si="0"/>
        <v>-</v>
      </c>
      <c r="N18" s="603"/>
      <c r="O18" s="606">
        <f t="shared" si="1"/>
        <v>0</v>
      </c>
      <c r="P18" s="607"/>
      <c r="Q18" s="543"/>
      <c r="R18" s="544"/>
    </row>
    <row r="19" spans="1:19" ht="29.25" customHeight="1" thickBot="1" x14ac:dyDescent="0.25">
      <c r="A19" s="332">
        <v>4</v>
      </c>
      <c r="B19" s="152"/>
      <c r="C19" s="153"/>
      <c r="D19" s="615"/>
      <c r="E19" s="616"/>
      <c r="F19" s="616"/>
      <c r="G19" s="616"/>
      <c r="H19" s="617"/>
      <c r="I19" s="576"/>
      <c r="J19" s="577"/>
      <c r="K19" s="525"/>
      <c r="L19" s="526"/>
      <c r="M19" s="602" t="str">
        <f t="shared" si="0"/>
        <v>-</v>
      </c>
      <c r="N19" s="603"/>
      <c r="O19" s="606">
        <f t="shared" si="1"/>
        <v>0</v>
      </c>
      <c r="P19" s="607"/>
      <c r="Q19" s="543"/>
      <c r="R19" s="544"/>
    </row>
    <row r="20" spans="1:19" ht="29.25" customHeight="1" thickBot="1" x14ac:dyDescent="0.25">
      <c r="A20" s="332">
        <v>5</v>
      </c>
      <c r="B20" s="152"/>
      <c r="C20" s="153"/>
      <c r="D20" s="612"/>
      <c r="E20" s="613"/>
      <c r="F20" s="613"/>
      <c r="G20" s="613"/>
      <c r="H20" s="614"/>
      <c r="I20" s="576"/>
      <c r="J20" s="577"/>
      <c r="K20" s="604"/>
      <c r="L20" s="604"/>
      <c r="M20" s="602" t="str">
        <f t="shared" si="0"/>
        <v>-</v>
      </c>
      <c r="N20" s="603"/>
      <c r="O20" s="606">
        <f t="shared" si="1"/>
        <v>0</v>
      </c>
      <c r="P20" s="607"/>
      <c r="Q20" s="543"/>
      <c r="R20" s="544"/>
    </row>
    <row r="21" spans="1:19" ht="29.25" customHeight="1" thickBot="1" x14ac:dyDescent="0.25">
      <c r="A21" s="224">
        <v>6</v>
      </c>
      <c r="B21" s="159"/>
      <c r="C21" s="160"/>
      <c r="D21" s="618"/>
      <c r="E21" s="619"/>
      <c r="F21" s="619"/>
      <c r="G21" s="619"/>
      <c r="H21" s="620"/>
      <c r="I21" s="690"/>
      <c r="J21" s="691"/>
      <c r="K21" s="605"/>
      <c r="L21" s="605"/>
      <c r="M21" s="602" t="str">
        <f t="shared" si="0"/>
        <v>-</v>
      </c>
      <c r="N21" s="603"/>
      <c r="O21" s="606">
        <f t="shared" si="1"/>
        <v>0</v>
      </c>
      <c r="P21" s="607"/>
      <c r="Q21" s="739"/>
      <c r="R21" s="740"/>
    </row>
    <row r="22" spans="1:19" ht="24" customHeight="1" thickBot="1" x14ac:dyDescent="0.25">
      <c r="A22" s="125"/>
      <c r="B22" s="125"/>
      <c r="C22" s="125"/>
      <c r="D22" s="621" t="s">
        <v>8</v>
      </c>
      <c r="E22" s="622"/>
      <c r="F22" s="622"/>
      <c r="G22" s="622"/>
      <c r="H22" s="623"/>
      <c r="I22" s="589">
        <f>SUM(I16:I21)</f>
        <v>0</v>
      </c>
      <c r="J22" s="713"/>
      <c r="K22" s="728">
        <f>SUM(K16:L21)</f>
        <v>0</v>
      </c>
      <c r="L22" s="729"/>
      <c r="M22" s="610" t="str">
        <f t="shared" si="0"/>
        <v>-</v>
      </c>
      <c r="N22" s="611"/>
      <c r="O22" s="730">
        <f t="shared" si="1"/>
        <v>0</v>
      </c>
      <c r="P22" s="731"/>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91" t="s">
        <v>183</v>
      </c>
      <c r="B24" s="392"/>
      <c r="C24" s="392"/>
      <c r="D24" s="392"/>
      <c r="E24" s="392"/>
      <c r="F24" s="392"/>
      <c r="G24" s="392"/>
      <c r="H24" s="392"/>
      <c r="I24" s="392"/>
      <c r="J24" s="392"/>
      <c r="K24" s="39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725" t="s">
        <v>13</v>
      </c>
      <c r="B26" s="726"/>
      <c r="C26" s="727"/>
      <c r="D26" s="331" t="s">
        <v>184</v>
      </c>
      <c r="E26" s="568" t="s">
        <v>185</v>
      </c>
      <c r="F26" s="570"/>
      <c r="G26" s="568" t="s">
        <v>144</v>
      </c>
      <c r="H26" s="569"/>
      <c r="I26" s="569"/>
      <c r="J26" s="569"/>
      <c r="K26" s="570"/>
      <c r="L26" s="125"/>
      <c r="M26" s="125"/>
      <c r="N26" s="125"/>
      <c r="O26" s="125"/>
      <c r="P26" s="125"/>
      <c r="Q26" s="125"/>
      <c r="R26" s="125"/>
      <c r="S26" s="125"/>
    </row>
    <row r="27" spans="1:19" ht="21" customHeight="1" x14ac:dyDescent="0.2">
      <c r="A27" s="322">
        <v>1</v>
      </c>
      <c r="B27" s="734"/>
      <c r="C27" s="735"/>
      <c r="D27" s="341"/>
      <c r="E27" s="624"/>
      <c r="F27" s="625"/>
      <c r="G27" s="571"/>
      <c r="H27" s="572"/>
      <c r="I27" s="572"/>
      <c r="J27" s="572"/>
      <c r="K27" s="573"/>
      <c r="L27" s="125"/>
      <c r="M27" s="125"/>
      <c r="N27" s="125"/>
      <c r="O27" s="125"/>
      <c r="P27" s="125"/>
      <c r="Q27" s="125"/>
      <c r="R27" s="125"/>
      <c r="S27" s="125"/>
    </row>
    <row r="28" spans="1:19" ht="21" customHeight="1" x14ac:dyDescent="0.2">
      <c r="A28" s="320">
        <v>2</v>
      </c>
      <c r="B28" s="736"/>
      <c r="C28" s="614"/>
      <c r="D28" s="342"/>
      <c r="E28" s="626"/>
      <c r="F28" s="627"/>
      <c r="G28" s="574"/>
      <c r="H28" s="575"/>
      <c r="I28" s="575"/>
      <c r="J28" s="575"/>
      <c r="K28" s="425"/>
      <c r="L28" s="125"/>
      <c r="M28" s="125"/>
      <c r="N28" s="125"/>
      <c r="O28" s="125"/>
      <c r="P28" s="125"/>
      <c r="Q28" s="125"/>
      <c r="R28" s="125"/>
      <c r="S28" s="125"/>
    </row>
    <row r="29" spans="1:19" ht="21" customHeight="1" x14ac:dyDescent="0.2">
      <c r="A29" s="320">
        <v>3</v>
      </c>
      <c r="B29" s="736"/>
      <c r="C29" s="614"/>
      <c r="D29" s="342"/>
      <c r="E29" s="626"/>
      <c r="F29" s="627"/>
      <c r="G29" s="574"/>
      <c r="H29" s="575"/>
      <c r="I29" s="575"/>
      <c r="J29" s="575"/>
      <c r="K29" s="425"/>
      <c r="L29" s="125"/>
      <c r="M29" s="125"/>
      <c r="N29" s="125"/>
      <c r="O29" s="125"/>
      <c r="P29" s="125"/>
      <c r="Q29" s="125"/>
      <c r="R29" s="125"/>
      <c r="S29" s="125"/>
    </row>
    <row r="30" spans="1:19" ht="21" customHeight="1" thickBot="1" x14ac:dyDescent="0.25">
      <c r="A30" s="321">
        <v>4</v>
      </c>
      <c r="B30" s="737"/>
      <c r="C30" s="738"/>
      <c r="D30" s="343"/>
      <c r="E30" s="628"/>
      <c r="F30" s="629"/>
      <c r="G30" s="574"/>
      <c r="H30" s="575"/>
      <c r="I30" s="575"/>
      <c r="J30" s="575"/>
      <c r="K30" s="425"/>
      <c r="L30" s="125"/>
      <c r="M30" s="125"/>
      <c r="N30" s="125"/>
      <c r="O30" s="125"/>
      <c r="P30" s="125"/>
      <c r="Q30" s="125"/>
      <c r="R30" s="125"/>
      <c r="S30" s="125"/>
    </row>
    <row r="31" spans="1:19" ht="21" customHeight="1" thickBot="1" x14ac:dyDescent="0.25">
      <c r="A31" s="125"/>
      <c r="B31" s="125"/>
      <c r="C31" s="125"/>
      <c r="D31" s="344">
        <f>SUM(D27:D30)</f>
        <v>0</v>
      </c>
      <c r="E31" s="630">
        <f>SUM(E27:E30)</f>
        <v>0</v>
      </c>
      <c r="F31" s="631"/>
      <c r="G31" s="414"/>
      <c r="H31" s="430"/>
      <c r="I31" s="430"/>
      <c r="J31" s="430"/>
      <c r="K31" s="415"/>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91" t="s">
        <v>186</v>
      </c>
      <c r="B34" s="392"/>
      <c r="C34" s="392"/>
      <c r="D34" s="392"/>
      <c r="E34" s="392"/>
      <c r="F34" s="392"/>
      <c r="G34" s="392"/>
      <c r="H34" s="392"/>
      <c r="I34" s="392"/>
      <c r="J34" s="392"/>
      <c r="K34" s="392"/>
      <c r="L34" s="392"/>
      <c r="M34" s="392"/>
      <c r="N34" s="392"/>
      <c r="O34" s="392"/>
      <c r="P34" s="392"/>
      <c r="Q34" s="392"/>
      <c r="R34" s="392"/>
      <c r="S34" s="39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86" t="s">
        <v>357</v>
      </c>
      <c r="B36" s="394"/>
      <c r="C36" s="229" t="s">
        <v>30</v>
      </c>
      <c r="D36" s="376" t="s">
        <v>0</v>
      </c>
      <c r="E36" s="550"/>
      <c r="F36" s="384" t="s">
        <v>142</v>
      </c>
      <c r="G36" s="385"/>
      <c r="H36" s="384" t="s">
        <v>141</v>
      </c>
      <c r="I36" s="385"/>
      <c r="J36" s="384" t="s">
        <v>143</v>
      </c>
      <c r="K36" s="385"/>
      <c r="L36" s="386" t="s">
        <v>138</v>
      </c>
      <c r="M36" s="387"/>
      <c r="N36" s="384" t="s">
        <v>139</v>
      </c>
      <c r="O36" s="385"/>
      <c r="P36" s="386" t="s">
        <v>140</v>
      </c>
      <c r="Q36" s="387"/>
      <c r="R36" s="386" t="s">
        <v>144</v>
      </c>
      <c r="S36" s="387"/>
      <c r="T36" s="118"/>
    </row>
    <row r="37" spans="1:20" ht="27" customHeight="1" x14ac:dyDescent="0.2">
      <c r="A37" s="144">
        <v>1</v>
      </c>
      <c r="B37" s="145"/>
      <c r="C37" s="145"/>
      <c r="D37" s="722"/>
      <c r="E37" s="723"/>
      <c r="F37" s="719"/>
      <c r="G37" s="720"/>
      <c r="H37" s="594"/>
      <c r="I37" s="595"/>
      <c r="J37" s="667"/>
      <c r="K37" s="668"/>
      <c r="L37" s="507"/>
      <c r="M37" s="508"/>
      <c r="N37" s="602" t="str">
        <f>IFERROR(L37/J37,"-")</f>
        <v>-</v>
      </c>
      <c r="O37" s="724"/>
      <c r="P37" s="721">
        <f>IFERROR(L37-J37,"-")</f>
        <v>0</v>
      </c>
      <c r="Q37" s="721"/>
      <c r="R37" s="608"/>
      <c r="S37" s="609"/>
    </row>
    <row r="38" spans="1:20" ht="27" customHeight="1" x14ac:dyDescent="0.2">
      <c r="A38" s="151">
        <v>2</v>
      </c>
      <c r="B38" s="152"/>
      <c r="C38" s="152"/>
      <c r="D38" s="426"/>
      <c r="E38" s="635"/>
      <c r="F38" s="596"/>
      <c r="G38" s="597"/>
      <c r="H38" s="598"/>
      <c r="I38" s="599"/>
      <c r="J38" s="576"/>
      <c r="K38" s="577"/>
      <c r="L38" s="525"/>
      <c r="M38" s="526"/>
      <c r="N38" s="686" t="str">
        <f>IFERROR(L38/J38,"-")</f>
        <v>-</v>
      </c>
      <c r="O38" s="718"/>
      <c r="P38" s="655">
        <f t="shared" ref="P38:P52" si="2">IFERROR(L38-J38,"-")</f>
        <v>0</v>
      </c>
      <c r="Q38" s="655"/>
      <c r="R38" s="543"/>
      <c r="S38" s="544"/>
    </row>
    <row r="39" spans="1:20" ht="27" customHeight="1" x14ac:dyDescent="0.2">
      <c r="A39" s="151">
        <v>3</v>
      </c>
      <c r="B39" s="152"/>
      <c r="C39" s="152"/>
      <c r="D39" s="426"/>
      <c r="E39" s="635"/>
      <c r="F39" s="596"/>
      <c r="G39" s="597"/>
      <c r="H39" s="598"/>
      <c r="I39" s="599"/>
      <c r="J39" s="576"/>
      <c r="K39" s="577"/>
      <c r="L39" s="525"/>
      <c r="M39" s="526"/>
      <c r="N39" s="686" t="str">
        <f>IFERROR(L39/J39,"-")</f>
        <v>-</v>
      </c>
      <c r="O39" s="718"/>
      <c r="P39" s="716">
        <f t="shared" si="2"/>
        <v>0</v>
      </c>
      <c r="Q39" s="716"/>
      <c r="R39" s="543"/>
      <c r="S39" s="544"/>
    </row>
    <row r="40" spans="1:20" ht="27" customHeight="1" x14ac:dyDescent="0.2">
      <c r="A40" s="151">
        <v>4</v>
      </c>
      <c r="B40" s="152"/>
      <c r="C40" s="152"/>
      <c r="D40" s="426"/>
      <c r="E40" s="635"/>
      <c r="F40" s="596"/>
      <c r="G40" s="597"/>
      <c r="H40" s="598"/>
      <c r="I40" s="599"/>
      <c r="J40" s="576"/>
      <c r="K40" s="577"/>
      <c r="L40" s="525"/>
      <c r="M40" s="526"/>
      <c r="N40" s="686" t="str">
        <f>IFERROR(L40/J40,"-")</f>
        <v>-</v>
      </c>
      <c r="O40" s="718"/>
      <c r="P40" s="717">
        <f t="shared" si="2"/>
        <v>0</v>
      </c>
      <c r="Q40" s="717"/>
      <c r="R40" s="543"/>
      <c r="S40" s="544"/>
    </row>
    <row r="41" spans="1:20" ht="27" customHeight="1" x14ac:dyDescent="0.2">
      <c r="A41" s="151">
        <v>5</v>
      </c>
      <c r="B41" s="152"/>
      <c r="C41" s="152"/>
      <c r="D41" s="426"/>
      <c r="E41" s="635"/>
      <c r="F41" s="596"/>
      <c r="G41" s="597"/>
      <c r="H41" s="598"/>
      <c r="I41" s="599"/>
      <c r="J41" s="576"/>
      <c r="K41" s="577"/>
      <c r="L41" s="525"/>
      <c r="M41" s="526"/>
      <c r="N41" s="686" t="str">
        <f t="shared" ref="N41:N52" si="3">IFERROR(L41/J41,"-")</f>
        <v>-</v>
      </c>
      <c r="O41" s="718"/>
      <c r="P41" s="717">
        <f t="shared" si="2"/>
        <v>0</v>
      </c>
      <c r="Q41" s="717"/>
      <c r="R41" s="543"/>
      <c r="S41" s="544"/>
    </row>
    <row r="42" spans="1:20" ht="27" customHeight="1" x14ac:dyDescent="0.2">
      <c r="A42" s="151">
        <v>6</v>
      </c>
      <c r="B42" s="152"/>
      <c r="C42" s="152"/>
      <c r="D42" s="426"/>
      <c r="E42" s="635"/>
      <c r="F42" s="596"/>
      <c r="G42" s="597"/>
      <c r="H42" s="598"/>
      <c r="I42" s="599"/>
      <c r="J42" s="576"/>
      <c r="K42" s="577"/>
      <c r="L42" s="525"/>
      <c r="M42" s="526"/>
      <c r="N42" s="686" t="str">
        <f t="shared" si="3"/>
        <v>-</v>
      </c>
      <c r="O42" s="718"/>
      <c r="P42" s="717">
        <f t="shared" si="2"/>
        <v>0</v>
      </c>
      <c r="Q42" s="717"/>
      <c r="R42" s="543"/>
      <c r="S42" s="544"/>
    </row>
    <row r="43" spans="1:20" ht="27" customHeight="1" x14ac:dyDescent="0.2">
      <c r="A43" s="151">
        <v>7</v>
      </c>
      <c r="B43" s="152"/>
      <c r="C43" s="152"/>
      <c r="D43" s="426"/>
      <c r="E43" s="635"/>
      <c r="F43" s="596"/>
      <c r="G43" s="597"/>
      <c r="H43" s="598"/>
      <c r="I43" s="599"/>
      <c r="J43" s="576"/>
      <c r="K43" s="577"/>
      <c r="L43" s="525"/>
      <c r="M43" s="526"/>
      <c r="N43" s="686" t="str">
        <f t="shared" si="3"/>
        <v>-</v>
      </c>
      <c r="O43" s="718"/>
      <c r="P43" s="717">
        <f t="shared" si="2"/>
        <v>0</v>
      </c>
      <c r="Q43" s="717"/>
      <c r="R43" s="543"/>
      <c r="S43" s="544"/>
    </row>
    <row r="44" spans="1:20" ht="27" customHeight="1" x14ac:dyDescent="0.2">
      <c r="A44" s="151">
        <v>8</v>
      </c>
      <c r="B44" s="152"/>
      <c r="C44" s="152"/>
      <c r="D44" s="426"/>
      <c r="E44" s="635"/>
      <c r="F44" s="596"/>
      <c r="G44" s="597"/>
      <c r="H44" s="598"/>
      <c r="I44" s="599"/>
      <c r="J44" s="576"/>
      <c r="K44" s="577"/>
      <c r="L44" s="525"/>
      <c r="M44" s="526"/>
      <c r="N44" s="686" t="str">
        <f t="shared" si="3"/>
        <v>-</v>
      </c>
      <c r="O44" s="718"/>
      <c r="P44" s="655">
        <f t="shared" si="2"/>
        <v>0</v>
      </c>
      <c r="Q44" s="655"/>
      <c r="R44" s="543"/>
      <c r="S44" s="544"/>
    </row>
    <row r="45" spans="1:20" ht="27" customHeight="1" x14ac:dyDescent="0.2">
      <c r="A45" s="151">
        <v>9</v>
      </c>
      <c r="B45" s="152"/>
      <c r="C45" s="152"/>
      <c r="D45" s="426"/>
      <c r="E45" s="635"/>
      <c r="F45" s="596"/>
      <c r="G45" s="597"/>
      <c r="H45" s="598"/>
      <c r="I45" s="599"/>
      <c r="J45" s="576"/>
      <c r="K45" s="577"/>
      <c r="L45" s="525"/>
      <c r="M45" s="526"/>
      <c r="N45" s="686" t="str">
        <f t="shared" si="3"/>
        <v>-</v>
      </c>
      <c r="O45" s="718"/>
      <c r="P45" s="655">
        <f t="shared" si="2"/>
        <v>0</v>
      </c>
      <c r="Q45" s="655"/>
      <c r="R45" s="543"/>
      <c r="S45" s="544"/>
    </row>
    <row r="46" spans="1:20" ht="27" customHeight="1" x14ac:dyDescent="0.2">
      <c r="A46" s="151">
        <v>10</v>
      </c>
      <c r="B46" s="152"/>
      <c r="C46" s="152"/>
      <c r="D46" s="426"/>
      <c r="E46" s="635"/>
      <c r="F46" s="596"/>
      <c r="G46" s="597"/>
      <c r="H46" s="598"/>
      <c r="I46" s="599"/>
      <c r="J46" s="576"/>
      <c r="K46" s="577"/>
      <c r="L46" s="525"/>
      <c r="M46" s="526"/>
      <c r="N46" s="686" t="str">
        <f t="shared" si="3"/>
        <v>-</v>
      </c>
      <c r="O46" s="718"/>
      <c r="P46" s="716">
        <f t="shared" si="2"/>
        <v>0</v>
      </c>
      <c r="Q46" s="716"/>
      <c r="R46" s="543"/>
      <c r="S46" s="544"/>
    </row>
    <row r="47" spans="1:20" ht="27" customHeight="1" x14ac:dyDescent="0.2">
      <c r="A47" s="151">
        <v>11</v>
      </c>
      <c r="B47" s="152"/>
      <c r="C47" s="152"/>
      <c r="D47" s="426"/>
      <c r="E47" s="635"/>
      <c r="F47" s="596"/>
      <c r="G47" s="597"/>
      <c r="H47" s="598"/>
      <c r="I47" s="599"/>
      <c r="J47" s="576"/>
      <c r="K47" s="577"/>
      <c r="L47" s="525"/>
      <c r="M47" s="526"/>
      <c r="N47" s="686" t="str">
        <f t="shared" si="3"/>
        <v>-</v>
      </c>
      <c r="O47" s="718"/>
      <c r="P47" s="717">
        <f t="shared" si="2"/>
        <v>0</v>
      </c>
      <c r="Q47" s="717"/>
      <c r="R47" s="543"/>
      <c r="S47" s="544"/>
    </row>
    <row r="48" spans="1:20" ht="27" customHeight="1" x14ac:dyDescent="0.2">
      <c r="A48" s="151">
        <v>12</v>
      </c>
      <c r="B48" s="152"/>
      <c r="C48" s="152"/>
      <c r="D48" s="426"/>
      <c r="E48" s="635"/>
      <c r="F48" s="596"/>
      <c r="G48" s="597"/>
      <c r="H48" s="598"/>
      <c r="I48" s="599"/>
      <c r="J48" s="576"/>
      <c r="K48" s="577"/>
      <c r="L48" s="525"/>
      <c r="M48" s="526"/>
      <c r="N48" s="686" t="str">
        <f t="shared" si="3"/>
        <v>-</v>
      </c>
      <c r="O48" s="718"/>
      <c r="P48" s="655">
        <f t="shared" si="2"/>
        <v>0</v>
      </c>
      <c r="Q48" s="655"/>
      <c r="R48" s="543"/>
      <c r="S48" s="544"/>
    </row>
    <row r="49" spans="1:244" ht="27" customHeight="1" x14ac:dyDescent="0.2">
      <c r="A49" s="151">
        <v>13</v>
      </c>
      <c r="B49" s="152"/>
      <c r="C49" s="152"/>
      <c r="D49" s="426"/>
      <c r="E49" s="635"/>
      <c r="F49" s="596"/>
      <c r="G49" s="597"/>
      <c r="H49" s="598"/>
      <c r="I49" s="599"/>
      <c r="J49" s="576"/>
      <c r="K49" s="577"/>
      <c r="L49" s="525"/>
      <c r="M49" s="526"/>
      <c r="N49" s="686" t="str">
        <f t="shared" si="3"/>
        <v>-</v>
      </c>
      <c r="O49" s="718"/>
      <c r="P49" s="716">
        <f t="shared" si="2"/>
        <v>0</v>
      </c>
      <c r="Q49" s="716"/>
      <c r="R49" s="543"/>
      <c r="S49" s="544"/>
    </row>
    <row r="50" spans="1:244" ht="27" customHeight="1" x14ac:dyDescent="0.2">
      <c r="A50" s="151">
        <v>14</v>
      </c>
      <c r="B50" s="152"/>
      <c r="C50" s="152"/>
      <c r="D50" s="426"/>
      <c r="E50" s="635"/>
      <c r="F50" s="596"/>
      <c r="G50" s="597"/>
      <c r="H50" s="598"/>
      <c r="I50" s="599"/>
      <c r="J50" s="576"/>
      <c r="K50" s="577"/>
      <c r="L50" s="525"/>
      <c r="M50" s="526"/>
      <c r="N50" s="686" t="str">
        <f t="shared" si="3"/>
        <v>-</v>
      </c>
      <c r="O50" s="718"/>
      <c r="P50" s="655">
        <f t="shared" si="2"/>
        <v>0</v>
      </c>
      <c r="Q50" s="655"/>
      <c r="R50" s="543"/>
      <c r="S50" s="544"/>
    </row>
    <row r="51" spans="1:244" ht="27" customHeight="1" x14ac:dyDescent="0.2">
      <c r="A51" s="151">
        <v>15</v>
      </c>
      <c r="B51" s="152"/>
      <c r="C51" s="152"/>
      <c r="D51" s="426"/>
      <c r="E51" s="635"/>
      <c r="F51" s="596"/>
      <c r="G51" s="597"/>
      <c r="H51" s="598"/>
      <c r="I51" s="599"/>
      <c r="J51" s="576"/>
      <c r="K51" s="577"/>
      <c r="L51" s="525"/>
      <c r="M51" s="526"/>
      <c r="N51" s="686" t="str">
        <f t="shared" si="3"/>
        <v>-</v>
      </c>
      <c r="O51" s="718"/>
      <c r="P51" s="716">
        <f t="shared" si="2"/>
        <v>0</v>
      </c>
      <c r="Q51" s="716"/>
      <c r="R51" s="543"/>
      <c r="S51" s="544"/>
    </row>
    <row r="52" spans="1:244" ht="27" customHeight="1" thickBot="1" x14ac:dyDescent="0.25">
      <c r="A52" s="158">
        <v>16</v>
      </c>
      <c r="B52" s="159"/>
      <c r="C52" s="159"/>
      <c r="D52" s="431"/>
      <c r="E52" s="636"/>
      <c r="F52" s="757"/>
      <c r="G52" s="758"/>
      <c r="H52" s="753"/>
      <c r="I52" s="754"/>
      <c r="J52" s="576"/>
      <c r="K52" s="577"/>
      <c r="L52" s="525"/>
      <c r="M52" s="526"/>
      <c r="N52" s="755" t="str">
        <f t="shared" si="3"/>
        <v>-</v>
      </c>
      <c r="O52" s="756"/>
      <c r="P52" s="564">
        <f t="shared" si="2"/>
        <v>0</v>
      </c>
      <c r="Q52" s="564"/>
      <c r="R52" s="739"/>
      <c r="S52" s="740"/>
    </row>
    <row r="53" spans="1:244" ht="24" customHeight="1" thickBot="1" x14ac:dyDescent="0.25">
      <c r="A53" s="125"/>
      <c r="B53" s="125"/>
      <c r="C53" s="125"/>
      <c r="D53" s="125"/>
      <c r="E53" s="125"/>
      <c r="F53" s="221"/>
      <c r="H53" s="621" t="s">
        <v>8</v>
      </c>
      <c r="I53" s="623"/>
      <c r="J53" s="589">
        <f>SUM(J37:K52)</f>
        <v>0</v>
      </c>
      <c r="K53" s="590"/>
      <c r="L53" s="578">
        <f>SUM(L37:M52)</f>
        <v>0</v>
      </c>
      <c r="M53" s="579"/>
      <c r="N53" s="714" t="str">
        <f>IFERROR(L53/J53,"-")</f>
        <v>-</v>
      </c>
      <c r="O53" s="715"/>
      <c r="P53" s="712">
        <f>J53-L53</f>
        <v>0</v>
      </c>
      <c r="Q53" s="713"/>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391" t="s">
        <v>188</v>
      </c>
      <c r="B55" s="392"/>
      <c r="C55" s="392"/>
      <c r="D55" s="392"/>
      <c r="E55" s="392"/>
      <c r="F55" s="392"/>
      <c r="G55" s="392"/>
      <c r="H55" s="392"/>
      <c r="I55" s="392"/>
      <c r="J55" s="392"/>
      <c r="K55" s="392"/>
      <c r="L55" s="392"/>
      <c r="M55" s="392"/>
      <c r="N55" s="392"/>
      <c r="O55" s="392"/>
      <c r="P55" s="392"/>
      <c r="Q55" s="392"/>
      <c r="R55" s="392"/>
      <c r="S55" s="393"/>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86" t="s">
        <v>357</v>
      </c>
      <c r="B57" s="387"/>
      <c r="C57" s="318" t="s">
        <v>30</v>
      </c>
      <c r="D57" s="632" t="s">
        <v>128</v>
      </c>
      <c r="E57" s="634"/>
      <c r="F57" s="633"/>
      <c r="G57" s="632" t="s">
        <v>23</v>
      </c>
      <c r="H57" s="633"/>
      <c r="I57" s="632" t="s">
        <v>160</v>
      </c>
      <c r="J57" s="634"/>
      <c r="K57" s="633"/>
      <c r="L57" s="376" t="s">
        <v>185</v>
      </c>
      <c r="M57" s="550"/>
      <c r="N57" s="632" t="s">
        <v>189</v>
      </c>
      <c r="O57" s="634"/>
      <c r="P57" s="634"/>
      <c r="Q57" s="633"/>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658"/>
      <c r="E58" s="659"/>
      <c r="F58" s="660"/>
      <c r="G58" s="663"/>
      <c r="H58" s="664"/>
      <c r="I58" s="658"/>
      <c r="J58" s="659"/>
      <c r="K58" s="660"/>
      <c r="L58" s="651"/>
      <c r="M58" s="652"/>
      <c r="N58" s="591"/>
      <c r="O58" s="592"/>
      <c r="P58" s="592"/>
      <c r="Q58" s="593"/>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565"/>
      <c r="E59" s="566"/>
      <c r="F59" s="567"/>
      <c r="G59" s="661"/>
      <c r="H59" s="662"/>
      <c r="I59" s="565"/>
      <c r="J59" s="566"/>
      <c r="K59" s="567"/>
      <c r="L59" s="561"/>
      <c r="M59" s="407"/>
      <c r="N59" s="580"/>
      <c r="O59" s="581"/>
      <c r="P59" s="581"/>
      <c r="Q59" s="582"/>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565"/>
      <c r="E60" s="566"/>
      <c r="F60" s="567"/>
      <c r="G60" s="661"/>
      <c r="H60" s="662"/>
      <c r="I60" s="565"/>
      <c r="J60" s="566"/>
      <c r="K60" s="567"/>
      <c r="L60" s="561"/>
      <c r="M60" s="407"/>
      <c r="N60" s="580"/>
      <c r="O60" s="581"/>
      <c r="P60" s="581"/>
      <c r="Q60" s="582"/>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565"/>
      <c r="E61" s="566"/>
      <c r="F61" s="567"/>
      <c r="G61" s="661"/>
      <c r="H61" s="662"/>
      <c r="I61" s="565"/>
      <c r="J61" s="566"/>
      <c r="K61" s="567"/>
      <c r="L61" s="561"/>
      <c r="M61" s="407"/>
      <c r="N61" s="580"/>
      <c r="O61" s="581"/>
      <c r="P61" s="581"/>
      <c r="Q61" s="582"/>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565"/>
      <c r="E62" s="566"/>
      <c r="F62" s="567"/>
      <c r="G62" s="661"/>
      <c r="H62" s="662"/>
      <c r="I62" s="565"/>
      <c r="J62" s="566"/>
      <c r="K62" s="567"/>
      <c r="L62" s="561"/>
      <c r="M62" s="407"/>
      <c r="N62" s="580"/>
      <c r="O62" s="581"/>
      <c r="P62" s="581"/>
      <c r="Q62" s="582"/>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565"/>
      <c r="E63" s="566"/>
      <c r="F63" s="567"/>
      <c r="G63" s="661"/>
      <c r="H63" s="662"/>
      <c r="I63" s="565"/>
      <c r="J63" s="566"/>
      <c r="K63" s="567"/>
      <c r="L63" s="561"/>
      <c r="M63" s="407"/>
      <c r="N63" s="580"/>
      <c r="O63" s="581"/>
      <c r="P63" s="581"/>
      <c r="Q63" s="582"/>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71"/>
      <c r="E64" s="674"/>
      <c r="F64" s="675"/>
      <c r="G64" s="665"/>
      <c r="H64" s="666"/>
      <c r="I64" s="671"/>
      <c r="J64" s="672"/>
      <c r="K64" s="673"/>
      <c r="L64" s="563"/>
      <c r="M64" s="496"/>
      <c r="N64" s="759"/>
      <c r="O64" s="760"/>
      <c r="P64" s="760"/>
      <c r="Q64" s="76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6" t="s">
        <v>135</v>
      </c>
      <c r="F65" s="677"/>
      <c r="G65" s="653">
        <f>SUM(G58:G64)</f>
        <v>0</v>
      </c>
      <c r="H65" s="654"/>
      <c r="I65" s="239"/>
      <c r="J65" s="239"/>
      <c r="K65" s="239"/>
      <c r="L65" s="653">
        <f>SUM(L58:M64)</f>
        <v>0</v>
      </c>
      <c r="M65" s="654"/>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391" t="s">
        <v>452</v>
      </c>
      <c r="B67" s="392"/>
      <c r="C67" s="392"/>
      <c r="D67" s="392"/>
      <c r="E67" s="392"/>
      <c r="F67" s="392"/>
      <c r="G67" s="392"/>
      <c r="H67" s="392"/>
      <c r="I67" s="392"/>
      <c r="J67" s="392"/>
      <c r="K67" s="392"/>
      <c r="L67" s="392"/>
      <c r="M67" s="392"/>
      <c r="N67" s="392"/>
      <c r="O67" s="392"/>
      <c r="P67" s="392"/>
      <c r="Q67" s="392"/>
      <c r="R67" s="392"/>
      <c r="S67" s="39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702" t="s">
        <v>355</v>
      </c>
      <c r="F69" s="640"/>
      <c r="G69" s="376" t="s">
        <v>185</v>
      </c>
      <c r="H69" s="550"/>
      <c r="I69" s="378" t="s">
        <v>145</v>
      </c>
      <c r="J69" s="694"/>
      <c r="K69" s="386" t="s">
        <v>140</v>
      </c>
      <c r="L69" s="387"/>
      <c r="M69" s="386" t="s">
        <v>412</v>
      </c>
      <c r="N69" s="394"/>
      <c r="O69" s="394"/>
      <c r="P69" s="394"/>
      <c r="Q69" s="394"/>
      <c r="R69" s="387"/>
      <c r="S69" s="125"/>
    </row>
    <row r="70" spans="1:244" s="125" customFormat="1" ht="36" customHeight="1" x14ac:dyDescent="0.25">
      <c r="A70" s="699" t="s">
        <v>366</v>
      </c>
      <c r="B70" s="700"/>
      <c r="C70" s="701"/>
      <c r="D70" s="241">
        <v>2</v>
      </c>
      <c r="E70" s="667">
        <f>D31</f>
        <v>0</v>
      </c>
      <c r="F70" s="668"/>
      <c r="G70" s="667">
        <f>E31</f>
        <v>0</v>
      </c>
      <c r="H70" s="668"/>
      <c r="I70" s="680" t="str">
        <f>IFERROR(G70/E70,"-")</f>
        <v>-</v>
      </c>
      <c r="J70" s="681"/>
      <c r="K70" s="682">
        <f>IFERROR(D70-E70,"-")</f>
        <v>2</v>
      </c>
      <c r="L70" s="683"/>
      <c r="M70" s="709"/>
      <c r="N70" s="710"/>
      <c r="O70" s="710"/>
      <c r="P70" s="710"/>
      <c r="Q70" s="710"/>
      <c r="R70" s="711"/>
    </row>
    <row r="71" spans="1:244" s="125" customFormat="1" ht="52.5" customHeight="1" x14ac:dyDescent="0.25">
      <c r="A71" s="744" t="s">
        <v>441</v>
      </c>
      <c r="B71" s="745"/>
      <c r="C71" s="746"/>
      <c r="D71" s="242">
        <f>N7*0.15</f>
        <v>0</v>
      </c>
      <c r="E71" s="678"/>
      <c r="F71" s="679"/>
      <c r="G71" s="525"/>
      <c r="H71" s="526"/>
      <c r="I71" s="686" t="str">
        <f>IFERROR(G71/E71,"-")</f>
        <v>-</v>
      </c>
      <c r="J71" s="687"/>
      <c r="K71" s="669">
        <f>IFERROR(E71-D71,"-")</f>
        <v>0</v>
      </c>
      <c r="L71" s="670"/>
      <c r="M71" s="525"/>
      <c r="N71" s="604"/>
      <c r="O71" s="604"/>
      <c r="P71" s="604"/>
      <c r="Q71" s="604"/>
      <c r="R71" s="526"/>
    </row>
    <row r="72" spans="1:244" s="125" customFormat="1" ht="49.5" customHeight="1" thickBot="1" x14ac:dyDescent="0.3">
      <c r="A72" s="747" t="s">
        <v>368</v>
      </c>
      <c r="B72" s="748"/>
      <c r="C72" s="749"/>
      <c r="D72" s="243"/>
      <c r="E72" s="690">
        <f>G65</f>
        <v>0</v>
      </c>
      <c r="F72" s="691"/>
      <c r="G72" s="690">
        <f>L65</f>
        <v>0</v>
      </c>
      <c r="H72" s="691"/>
      <c r="I72" s="692" t="str">
        <f>IFERROR(G72/E72,"-")</f>
        <v>-</v>
      </c>
      <c r="J72" s="693"/>
      <c r="K72" s="684">
        <f>IFERROR(E72-D72,"-")</f>
        <v>0</v>
      </c>
      <c r="L72" s="685"/>
      <c r="M72" s="490"/>
      <c r="N72" s="605"/>
      <c r="O72" s="605"/>
      <c r="P72" s="605"/>
      <c r="Q72" s="605"/>
      <c r="R72" s="491"/>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91" t="s">
        <v>191</v>
      </c>
      <c r="B75" s="392"/>
      <c r="C75" s="392"/>
      <c r="D75" s="392"/>
      <c r="E75" s="392"/>
      <c r="F75" s="392"/>
      <c r="G75" s="392"/>
      <c r="H75" s="392"/>
      <c r="I75" s="392"/>
      <c r="J75" s="392"/>
      <c r="K75" s="392"/>
      <c r="L75" s="392"/>
      <c r="M75" s="392"/>
      <c r="N75" s="392"/>
      <c r="O75" s="392"/>
      <c r="P75" s="392"/>
      <c r="Q75" s="392"/>
      <c r="R75" s="392"/>
      <c r="S75" s="39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5" t="s">
        <v>194</v>
      </c>
      <c r="B77" s="646"/>
      <c r="C77" s="647"/>
      <c r="D77" s="647"/>
      <c r="E77" s="648"/>
      <c r="F77" s="376" t="s">
        <v>185</v>
      </c>
      <c r="G77" s="377"/>
      <c r="H77" s="376" t="s">
        <v>1</v>
      </c>
      <c r="I77" s="656"/>
      <c r="J77" s="656"/>
      <c r="K77" s="656"/>
      <c r="L77" s="656"/>
      <c r="M77" s="550"/>
      <c r="N77" s="125"/>
      <c r="O77" s="125"/>
      <c r="P77" s="125"/>
      <c r="Q77" s="125"/>
      <c r="R77" s="125"/>
      <c r="S77" s="125"/>
    </row>
    <row r="78" spans="1:244" ht="30.75" customHeight="1" x14ac:dyDescent="0.2">
      <c r="A78" s="514" t="s">
        <v>146</v>
      </c>
      <c r="B78" s="750"/>
      <c r="C78" s="246">
        <v>1.1000000000000001</v>
      </c>
      <c r="D78" s="639" t="s">
        <v>465</v>
      </c>
      <c r="E78" s="640"/>
      <c r="F78" s="649">
        <v>0</v>
      </c>
      <c r="G78" s="650"/>
      <c r="H78" s="657"/>
      <c r="I78" s="512"/>
      <c r="J78" s="512"/>
      <c r="K78" s="512"/>
      <c r="L78" s="512"/>
      <c r="M78" s="513"/>
      <c r="N78" s="125"/>
      <c r="O78" s="125"/>
      <c r="P78" s="125"/>
      <c r="Q78" s="125"/>
      <c r="R78" s="125"/>
      <c r="S78" s="125"/>
    </row>
    <row r="79" spans="1:244" ht="30.75" customHeight="1" x14ac:dyDescent="0.2">
      <c r="A79" s="751"/>
      <c r="B79" s="752"/>
      <c r="C79" s="247">
        <v>1.2</v>
      </c>
      <c r="D79" s="641" t="s">
        <v>147</v>
      </c>
      <c r="E79" s="642"/>
      <c r="F79" s="405"/>
      <c r="G79" s="422"/>
      <c r="H79" s="561"/>
      <c r="I79" s="562"/>
      <c r="J79" s="562"/>
      <c r="K79" s="562"/>
      <c r="L79" s="562"/>
      <c r="M79" s="407"/>
      <c r="N79" s="125"/>
      <c r="O79" s="125"/>
      <c r="P79" s="125"/>
      <c r="Q79" s="125"/>
      <c r="R79" s="125"/>
      <c r="S79" s="125"/>
    </row>
    <row r="80" spans="1:244" ht="30.75" customHeight="1" x14ac:dyDescent="0.2">
      <c r="A80" s="705" t="s">
        <v>148</v>
      </c>
      <c r="B80" s="706"/>
      <c r="C80" s="247">
        <v>2.1</v>
      </c>
      <c r="D80" s="643" t="s">
        <v>0</v>
      </c>
      <c r="E80" s="644"/>
      <c r="F80" s="405">
        <f>-L53</f>
        <v>0</v>
      </c>
      <c r="G80" s="422"/>
      <c r="H80" s="561"/>
      <c r="I80" s="562"/>
      <c r="J80" s="562"/>
      <c r="K80" s="562"/>
      <c r="L80" s="562"/>
      <c r="M80" s="407"/>
      <c r="N80" s="125"/>
      <c r="O80" s="125"/>
      <c r="P80" s="125"/>
      <c r="Q80" s="125"/>
      <c r="R80" s="125"/>
      <c r="S80" s="125"/>
    </row>
    <row r="81" spans="1:19" ht="30.75" customHeight="1" x14ac:dyDescent="0.2">
      <c r="A81" s="707"/>
      <c r="B81" s="708"/>
      <c r="C81" s="247">
        <v>2.2000000000000002</v>
      </c>
      <c r="D81" s="643" t="s">
        <v>149</v>
      </c>
      <c r="E81" s="644"/>
      <c r="F81" s="405">
        <f>-K22</f>
        <v>0</v>
      </c>
      <c r="G81" s="422"/>
      <c r="H81" s="695"/>
      <c r="I81" s="696"/>
      <c r="J81" s="696"/>
      <c r="K81" s="696"/>
      <c r="L81" s="696"/>
      <c r="M81" s="697"/>
      <c r="N81" s="125"/>
      <c r="O81" s="125"/>
      <c r="P81" s="125"/>
      <c r="Q81" s="125"/>
      <c r="R81" s="125"/>
      <c r="S81" s="125"/>
    </row>
    <row r="82" spans="1:19" ht="47.25" customHeight="1" thickBot="1" x14ac:dyDescent="0.25">
      <c r="A82" s="703" t="s">
        <v>150</v>
      </c>
      <c r="B82" s="704"/>
      <c r="C82" s="248">
        <v>3.1</v>
      </c>
      <c r="D82" s="689" t="s">
        <v>193</v>
      </c>
      <c r="E82" s="453"/>
      <c r="F82" s="494"/>
      <c r="G82" s="698"/>
      <c r="H82" s="563"/>
      <c r="I82" s="495"/>
      <c r="J82" s="495"/>
      <c r="K82" s="495"/>
      <c r="L82" s="495"/>
      <c r="M82" s="496"/>
      <c r="N82" s="125"/>
      <c r="O82" s="125"/>
      <c r="P82" s="125"/>
      <c r="Q82" s="125"/>
      <c r="R82" s="125"/>
      <c r="S82" s="125"/>
    </row>
    <row r="83" spans="1:19" ht="30.75" customHeight="1" thickBot="1" x14ac:dyDescent="0.25">
      <c r="A83" s="125"/>
      <c r="B83" s="125"/>
      <c r="C83" s="125"/>
      <c r="D83" s="545" t="s">
        <v>135</v>
      </c>
      <c r="E83" s="547"/>
      <c r="F83" s="688">
        <f>SUM(F78:G82)</f>
        <v>0</v>
      </c>
      <c r="G83" s="654"/>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4" t="s">
        <v>195</v>
      </c>
      <c r="B85" s="555"/>
      <c r="C85" s="555"/>
      <c r="D85" s="376" t="s">
        <v>185</v>
      </c>
      <c r="E85" s="550"/>
      <c r="F85" s="551" t="s">
        <v>1</v>
      </c>
      <c r="G85" s="552"/>
      <c r="H85" s="552"/>
      <c r="I85" s="552"/>
      <c r="J85" s="552"/>
      <c r="K85" s="553"/>
      <c r="L85" s="125"/>
      <c r="M85" s="125"/>
      <c r="N85" s="125"/>
      <c r="O85" s="125"/>
      <c r="P85" s="125"/>
      <c r="Q85" s="125"/>
      <c r="R85" s="125"/>
      <c r="S85" s="125"/>
    </row>
    <row r="86" spans="1:19" ht="30.75" customHeight="1" x14ac:dyDescent="0.2">
      <c r="A86" s="250" t="s">
        <v>151</v>
      </c>
      <c r="B86" s="251"/>
      <c r="C86" s="252"/>
      <c r="D86" s="556"/>
      <c r="E86" s="557"/>
      <c r="F86" s="558"/>
      <c r="G86" s="559"/>
      <c r="H86" s="559"/>
      <c r="I86" s="559"/>
      <c r="J86" s="559"/>
      <c r="K86" s="560"/>
      <c r="L86" s="125"/>
      <c r="M86" s="125"/>
      <c r="N86" s="125"/>
      <c r="O86" s="125"/>
      <c r="P86" s="125"/>
      <c r="Q86" s="125"/>
      <c r="R86" s="125"/>
      <c r="S86" s="125"/>
    </row>
    <row r="87" spans="1:19" ht="30.75" customHeight="1" x14ac:dyDescent="0.2">
      <c r="A87" s="253" t="s">
        <v>152</v>
      </c>
      <c r="B87" s="254"/>
      <c r="C87" s="255"/>
      <c r="D87" s="561"/>
      <c r="E87" s="407"/>
      <c r="F87" s="561"/>
      <c r="G87" s="562"/>
      <c r="H87" s="562"/>
      <c r="I87" s="562"/>
      <c r="J87" s="562"/>
      <c r="K87" s="407"/>
      <c r="L87" s="125"/>
      <c r="M87" s="125"/>
      <c r="N87" s="125"/>
      <c r="O87" s="125"/>
      <c r="P87" s="125"/>
      <c r="Q87" s="125"/>
      <c r="R87" s="125"/>
      <c r="S87" s="125"/>
    </row>
    <row r="88" spans="1:19" ht="30.75" customHeight="1" thickBot="1" x14ac:dyDescent="0.25">
      <c r="A88" s="256" t="s">
        <v>153</v>
      </c>
      <c r="B88" s="257"/>
      <c r="C88" s="258"/>
      <c r="D88" s="563"/>
      <c r="E88" s="496"/>
      <c r="F88" s="563"/>
      <c r="G88" s="495"/>
      <c r="H88" s="495"/>
      <c r="I88" s="495"/>
      <c r="J88" s="495"/>
      <c r="K88" s="496"/>
      <c r="L88" s="125"/>
      <c r="M88" s="125"/>
      <c r="N88" s="125"/>
      <c r="O88" s="125"/>
      <c r="P88" s="125"/>
      <c r="Q88" s="125"/>
      <c r="R88" s="125"/>
      <c r="S88" s="125"/>
    </row>
    <row r="89" spans="1:19" ht="30.75" customHeight="1" thickBot="1" x14ac:dyDescent="0.25">
      <c r="A89" s="545" t="s">
        <v>135</v>
      </c>
      <c r="B89" s="546"/>
      <c r="C89" s="547"/>
      <c r="D89" s="548">
        <f>SUM(D86:E88)</f>
        <v>0</v>
      </c>
      <c r="E89" s="54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A1:S1"/>
    <mergeCell ref="C5:E5"/>
    <mergeCell ref="C6:E6"/>
    <mergeCell ref="N6:O6"/>
    <mergeCell ref="P6:Q6"/>
    <mergeCell ref="C7:E7"/>
    <mergeCell ref="J7:M8"/>
    <mergeCell ref="N7:O8"/>
    <mergeCell ref="P7:Q8"/>
    <mergeCell ref="R7:R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D18:H18"/>
    <mergeCell ref="I18:J18"/>
    <mergeCell ref="K18:L18"/>
    <mergeCell ref="M18:N18"/>
    <mergeCell ref="O18:P18"/>
    <mergeCell ref="Q18:R18"/>
    <mergeCell ref="D17:H17"/>
    <mergeCell ref="I17:J17"/>
    <mergeCell ref="K17:L17"/>
    <mergeCell ref="M17:N17"/>
    <mergeCell ref="O17:P17"/>
    <mergeCell ref="Q17:R17"/>
    <mergeCell ref="Q21:R21"/>
    <mergeCell ref="D20:H20"/>
    <mergeCell ref="I20:J20"/>
    <mergeCell ref="K20:L20"/>
    <mergeCell ref="M20:N20"/>
    <mergeCell ref="O20:P20"/>
    <mergeCell ref="Q20:R20"/>
    <mergeCell ref="D19:H19"/>
    <mergeCell ref="I19:J19"/>
    <mergeCell ref="K19:L19"/>
    <mergeCell ref="M19:N19"/>
    <mergeCell ref="O19:P19"/>
    <mergeCell ref="Q19:R19"/>
    <mergeCell ref="D22:H22"/>
    <mergeCell ref="I22:J22"/>
    <mergeCell ref="K22:L22"/>
    <mergeCell ref="M22:N22"/>
    <mergeCell ref="O22:P22"/>
    <mergeCell ref="A24:K24"/>
    <mergeCell ref="D21:H21"/>
    <mergeCell ref="I21:J21"/>
    <mergeCell ref="K21:L21"/>
    <mergeCell ref="M21:N21"/>
    <mergeCell ref="O21:P21"/>
    <mergeCell ref="B28:C28"/>
    <mergeCell ref="E28:F28"/>
    <mergeCell ref="G28:K28"/>
    <mergeCell ref="B29:C29"/>
    <mergeCell ref="E29:F29"/>
    <mergeCell ref="G29:K29"/>
    <mergeCell ref="A26:C26"/>
    <mergeCell ref="E26:F26"/>
    <mergeCell ref="G26:K26"/>
    <mergeCell ref="B27:C27"/>
    <mergeCell ref="E27:F27"/>
    <mergeCell ref="G27:K27"/>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7:Q47"/>
    <mergeCell ref="R47:S47"/>
    <mergeCell ref="D48:E48"/>
    <mergeCell ref="F48:G48"/>
    <mergeCell ref="H48:I48"/>
    <mergeCell ref="J48:K48"/>
    <mergeCell ref="L48:M48"/>
    <mergeCell ref="N48:O48"/>
    <mergeCell ref="P48:Q48"/>
    <mergeCell ref="R48:S48"/>
    <mergeCell ref="D47:E47"/>
    <mergeCell ref="F47:G47"/>
    <mergeCell ref="H47:I47"/>
    <mergeCell ref="J47:K47"/>
    <mergeCell ref="L47:M47"/>
    <mergeCell ref="N47:O47"/>
    <mergeCell ref="P49:Q49"/>
    <mergeCell ref="R49:S49"/>
    <mergeCell ref="D50:E50"/>
    <mergeCell ref="F50:G50"/>
    <mergeCell ref="H50:I50"/>
    <mergeCell ref="J50:K50"/>
    <mergeCell ref="L50:M50"/>
    <mergeCell ref="N50:O50"/>
    <mergeCell ref="P50:Q50"/>
    <mergeCell ref="R50:S50"/>
    <mergeCell ref="D49:E49"/>
    <mergeCell ref="F49:G49"/>
    <mergeCell ref="H49:I49"/>
    <mergeCell ref="J49:K49"/>
    <mergeCell ref="L49:M49"/>
    <mergeCell ref="N49:O49"/>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A57:B57"/>
    <mergeCell ref="D57:F57"/>
    <mergeCell ref="G57:H57"/>
    <mergeCell ref="I57:K57"/>
    <mergeCell ref="L57:M57"/>
    <mergeCell ref="N57:Q57"/>
    <mergeCell ref="H53:I53"/>
    <mergeCell ref="J53:K53"/>
    <mergeCell ref="L53:M53"/>
    <mergeCell ref="N53:O53"/>
    <mergeCell ref="P53:Q53"/>
    <mergeCell ref="A55:S55"/>
    <mergeCell ref="D58:F58"/>
    <mergeCell ref="G58:H58"/>
    <mergeCell ref="I58:K58"/>
    <mergeCell ref="L58:M58"/>
    <mergeCell ref="N58:Q58"/>
    <mergeCell ref="D59:F59"/>
    <mergeCell ref="G59:H59"/>
    <mergeCell ref="I59:K59"/>
    <mergeCell ref="L59:M59"/>
    <mergeCell ref="N59:Q59"/>
    <mergeCell ref="D60:F60"/>
    <mergeCell ref="G60:H60"/>
    <mergeCell ref="I60:K60"/>
    <mergeCell ref="L60:M60"/>
    <mergeCell ref="N60:Q60"/>
    <mergeCell ref="D61:F61"/>
    <mergeCell ref="G61:H61"/>
    <mergeCell ref="I61:K61"/>
    <mergeCell ref="L61:M61"/>
    <mergeCell ref="N61:Q61"/>
    <mergeCell ref="D64:F64"/>
    <mergeCell ref="G64:H64"/>
    <mergeCell ref="I64:K64"/>
    <mergeCell ref="L64:M64"/>
    <mergeCell ref="N64:Q64"/>
    <mergeCell ref="E65:F65"/>
    <mergeCell ref="G65:H65"/>
    <mergeCell ref="L65:M65"/>
    <mergeCell ref="D62:F62"/>
    <mergeCell ref="G62:H62"/>
    <mergeCell ref="I62:K62"/>
    <mergeCell ref="L62:M62"/>
    <mergeCell ref="N62:Q62"/>
    <mergeCell ref="D63:F63"/>
    <mergeCell ref="G63:H63"/>
    <mergeCell ref="I63:K63"/>
    <mergeCell ref="L63:M63"/>
    <mergeCell ref="N63:Q63"/>
    <mergeCell ref="A70:C70"/>
    <mergeCell ref="E70:F70"/>
    <mergeCell ref="G70:H70"/>
    <mergeCell ref="I70:J70"/>
    <mergeCell ref="K70:L70"/>
    <mergeCell ref="M70:R70"/>
    <mergeCell ref="A67:S67"/>
    <mergeCell ref="E69:F69"/>
    <mergeCell ref="G69:H69"/>
    <mergeCell ref="I69:J69"/>
    <mergeCell ref="K69:L69"/>
    <mergeCell ref="M69:R69"/>
    <mergeCell ref="A72:C72"/>
    <mergeCell ref="E72:F72"/>
    <mergeCell ref="G72:H72"/>
    <mergeCell ref="I72:J72"/>
    <mergeCell ref="K72:L72"/>
    <mergeCell ref="M72:R72"/>
    <mergeCell ref="A71:C71"/>
    <mergeCell ref="E71:F71"/>
    <mergeCell ref="G71:H71"/>
    <mergeCell ref="I71:J71"/>
    <mergeCell ref="K71:L71"/>
    <mergeCell ref="M71:R71"/>
    <mergeCell ref="A75:S75"/>
    <mergeCell ref="A77:E77"/>
    <mergeCell ref="F77:G77"/>
    <mergeCell ref="H77:M77"/>
    <mergeCell ref="A78:B79"/>
    <mergeCell ref="D78:E78"/>
    <mergeCell ref="F78:G78"/>
    <mergeCell ref="H78:M78"/>
    <mergeCell ref="D79:E79"/>
    <mergeCell ref="F79:G79"/>
    <mergeCell ref="A82:B82"/>
    <mergeCell ref="D82:E82"/>
    <mergeCell ref="F82:G82"/>
    <mergeCell ref="H82:M82"/>
    <mergeCell ref="D83:E83"/>
    <mergeCell ref="F83:G83"/>
    <mergeCell ref="H79:M79"/>
    <mergeCell ref="A80:B81"/>
    <mergeCell ref="D80:E80"/>
    <mergeCell ref="F80:G80"/>
    <mergeCell ref="H80:M80"/>
    <mergeCell ref="D81:E81"/>
    <mergeCell ref="F81:G81"/>
    <mergeCell ref="H81:M81"/>
    <mergeCell ref="D88:E88"/>
    <mergeCell ref="F88:K88"/>
    <mergeCell ref="A89:C89"/>
    <mergeCell ref="D89:E89"/>
    <mergeCell ref="A93:D93"/>
    <mergeCell ref="A85:C85"/>
    <mergeCell ref="D85:E85"/>
    <mergeCell ref="F85:K85"/>
    <mergeCell ref="D86:E86"/>
    <mergeCell ref="F86:K86"/>
    <mergeCell ref="D87:E87"/>
    <mergeCell ref="F87:K87"/>
  </mergeCells>
  <dataValidations count="9">
    <dataValidation type="decimal" allowBlank="1" showInputMessage="1" showErrorMessage="1" sqref="L58:M64 E71:H71">
      <formula1>0</formula1>
      <formula2>500000000</formula2>
    </dataValidation>
    <dataValidation type="decimal" allowBlank="1" showInputMessage="1" showErrorMessage="1" sqref="G58:H64">
      <formula1>0</formula1>
      <formula2>500000000000</formula2>
    </dataValidation>
    <dataValidation type="decimal" allowBlank="1" showInputMessage="1" showErrorMessage="1" sqref="P37:Q52 O16:P22">
      <formula1>-500000</formula1>
      <formula2>5000000</formula2>
    </dataValidation>
    <dataValidation type="decimal" allowBlank="1" showInputMessage="1" showErrorMessage="1" sqref="F78:G82">
      <formula1>0</formula1>
      <formula2>9999999999</formula2>
    </dataValidation>
    <dataValidation type="decimal" allowBlank="1" showInputMessage="1" showErrorMessage="1" sqref="D86:E88">
      <formula1>0</formula1>
      <formula2>99999</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M16:N22 D27:F30 F83:G83 N37:O52 D70:D72 I70:L72 E70:H70 E72:H72">
      <formula1>0</formula1>
      <formula2>50000</formula2>
    </dataValidation>
    <dataValidation type="whole" allowBlank="1" showInputMessage="1" showErrorMessage="1" sqref="G65:H65 F37:I52 N7:Q8 D89:E89 L65:M65 D31:F31 J53:Q53 I22:L22">
      <formula1>0</formula1>
      <formula2>50000</formula2>
    </dataValidation>
    <dataValidation type="date" allowBlank="1" showInputMessage="1" showErrorMessage="1" sqref="C7:E7">
      <formula1>42005</formula1>
      <formula2>44561</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LISTS!$A$13:$A$15</xm:f>
          </x14:formula1>
          <xm:sqref>C8:E8</xm:sqref>
        </x14:dataValidation>
        <x14:dataValidation type="list" allowBlank="1" showInputMessage="1" showErrorMessage="1">
          <x14:formula1>
            <xm:f>Sheet5!$A$2:$A$158</xm:f>
          </x14:formula1>
          <xm:sqref>C5:E5</xm:sqref>
        </x14:dataValidation>
        <x14:dataValidation type="list" allowBlank="1" showInputMessage="1" showErrorMessage="1">
          <x14:formula1>
            <xm:f>LISTS!$C$2:$C$5</xm:f>
          </x14:formula1>
          <xm:sqref>B27:B30</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LISTS!$C$15:$C$16</xm:f>
          </x14:formula1>
          <xm:sqref>C9:E9</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LISTS!$E$2:$E$14</xm:f>
          </x14:formula1>
          <xm:sqref>D37:D52</xm:sqref>
        </x14:dataValidation>
        <x14:dataValidation type="list" allowBlank="1" showInputMessage="1" showErrorMessage="1">
          <x14:formula1>
            <xm:f>LISTS!$G$2:$G$7</xm:f>
          </x14:formula1>
          <xm:sqref>D16:D21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pageSetUpPr fitToPage="1"/>
  </sheetPr>
  <dimension ref="A1:IJ93"/>
  <sheetViews>
    <sheetView zoomScale="70" zoomScaleNormal="70" workbookViewId="0">
      <selection activeCell="C9" sqref="C9:E9"/>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37" t="s">
        <v>192</v>
      </c>
      <c r="B1" s="637"/>
      <c r="C1" s="638"/>
      <c r="D1" s="638"/>
      <c r="E1" s="638"/>
      <c r="F1" s="638"/>
      <c r="G1" s="638"/>
      <c r="H1" s="638"/>
      <c r="I1" s="638"/>
      <c r="J1" s="638"/>
      <c r="K1" s="638"/>
      <c r="L1" s="638"/>
      <c r="M1" s="638"/>
      <c r="N1" s="638"/>
      <c r="O1" s="638"/>
      <c r="P1" s="638"/>
      <c r="Q1" s="638"/>
      <c r="R1" s="638"/>
      <c r="S1" s="638"/>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323" t="s">
        <v>178</v>
      </c>
      <c r="B3" s="324"/>
      <c r="C3" s="324"/>
      <c r="D3" s="324"/>
      <c r="E3" s="324"/>
      <c r="F3" s="324"/>
      <c r="G3" s="324"/>
      <c r="H3" s="324"/>
      <c r="I3" s="324"/>
      <c r="J3" s="324"/>
      <c r="K3" s="324"/>
      <c r="L3" s="324"/>
      <c r="M3" s="324"/>
      <c r="N3" s="324"/>
      <c r="O3" s="324"/>
      <c r="P3" s="324"/>
      <c r="Q3" s="324"/>
      <c r="R3" s="324"/>
      <c r="S3" s="325"/>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8" t="s">
        <v>239</v>
      </c>
      <c r="D5" s="583"/>
      <c r="E5" s="409"/>
      <c r="F5" s="125"/>
      <c r="G5" s="125"/>
      <c r="H5" s="125"/>
      <c r="I5" s="125"/>
      <c r="J5" s="125"/>
      <c r="K5" s="125"/>
      <c r="L5" s="125"/>
      <c r="M5" s="125"/>
      <c r="N5" s="125"/>
      <c r="O5" s="125"/>
      <c r="P5" s="125"/>
      <c r="Q5" s="125"/>
      <c r="R5" s="125"/>
      <c r="S5" s="125"/>
    </row>
    <row r="6" spans="1:21" ht="25.5" customHeight="1" thickBot="1" x14ac:dyDescent="0.25">
      <c r="A6" s="219" t="s">
        <v>179</v>
      </c>
      <c r="B6" s="219"/>
      <c r="C6" s="410" t="s">
        <v>537</v>
      </c>
      <c r="D6" s="584"/>
      <c r="E6" s="411"/>
      <c r="F6" s="125"/>
      <c r="G6" s="125"/>
      <c r="H6" s="125"/>
      <c r="I6" s="125"/>
      <c r="J6" s="125"/>
      <c r="K6" s="125"/>
      <c r="L6" s="125"/>
      <c r="M6" s="134"/>
      <c r="N6" s="359" t="s">
        <v>136</v>
      </c>
      <c r="O6" s="360"/>
      <c r="P6" s="359" t="s">
        <v>137</v>
      </c>
      <c r="Q6" s="361"/>
      <c r="R6" s="135" t="s">
        <v>356</v>
      </c>
      <c r="S6" s="125"/>
    </row>
    <row r="7" spans="1:21" ht="25.5" customHeight="1" x14ac:dyDescent="0.2">
      <c r="A7" s="219" t="s">
        <v>21</v>
      </c>
      <c r="B7" s="219"/>
      <c r="C7" s="585">
        <v>42795</v>
      </c>
      <c r="D7" s="586"/>
      <c r="E7" s="587"/>
      <c r="F7" s="125"/>
      <c r="G7" s="139"/>
      <c r="H7" s="125"/>
      <c r="I7" s="125"/>
      <c r="J7" s="362" t="s">
        <v>24</v>
      </c>
      <c r="K7" s="363"/>
      <c r="L7" s="363"/>
      <c r="M7" s="364"/>
      <c r="N7" s="368">
        <f>I22+J53</f>
        <v>0</v>
      </c>
      <c r="O7" s="369"/>
      <c r="P7" s="372">
        <f>K22+L53</f>
        <v>0</v>
      </c>
      <c r="Q7" s="373"/>
      <c r="R7" s="380" t="str">
        <f>IFERROR(P7/N7,"-")</f>
        <v>-</v>
      </c>
      <c r="S7" s="125"/>
    </row>
    <row r="8" spans="1:21" ht="25.5" customHeight="1" thickBot="1" x14ac:dyDescent="0.25">
      <c r="A8" s="219" t="s">
        <v>20</v>
      </c>
      <c r="B8" s="219"/>
      <c r="C8" s="410" t="s">
        <v>129</v>
      </c>
      <c r="D8" s="584"/>
      <c r="E8" s="411"/>
      <c r="F8" s="125"/>
      <c r="G8" s="125"/>
      <c r="H8" s="125"/>
      <c r="I8" s="125"/>
      <c r="J8" s="365"/>
      <c r="K8" s="366"/>
      <c r="L8" s="366"/>
      <c r="M8" s="367"/>
      <c r="N8" s="370"/>
      <c r="O8" s="371"/>
      <c r="P8" s="374"/>
      <c r="Q8" s="375"/>
      <c r="R8" s="381"/>
      <c r="S8" s="125"/>
    </row>
    <row r="9" spans="1:21" ht="25.5" customHeight="1" thickBot="1" x14ac:dyDescent="0.25">
      <c r="A9" s="220" t="s">
        <v>26</v>
      </c>
      <c r="B9" s="220"/>
      <c r="C9" s="527" t="s">
        <v>28</v>
      </c>
      <c r="D9" s="588"/>
      <c r="E9" s="528"/>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323" t="s">
        <v>180</v>
      </c>
      <c r="B11" s="324"/>
      <c r="C11" s="324"/>
      <c r="D11" s="324"/>
      <c r="E11" s="324"/>
      <c r="F11" s="324"/>
      <c r="G11" s="324"/>
      <c r="H11" s="324"/>
      <c r="I11" s="324"/>
      <c r="J11" s="324"/>
      <c r="K11" s="324"/>
      <c r="L11" s="324"/>
      <c r="M11" s="324"/>
      <c r="N11" s="324"/>
      <c r="O11" s="324"/>
      <c r="P11" s="324"/>
      <c r="Q11" s="324"/>
      <c r="R11" s="324"/>
      <c r="S11" s="325"/>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91" t="s">
        <v>182</v>
      </c>
      <c r="B13" s="392"/>
      <c r="C13" s="392"/>
      <c r="D13" s="392"/>
      <c r="E13" s="392"/>
      <c r="F13" s="392"/>
      <c r="G13" s="392"/>
      <c r="H13" s="392"/>
      <c r="I13" s="392"/>
      <c r="J13" s="392"/>
      <c r="K13" s="392"/>
      <c r="L13" s="392"/>
      <c r="M13" s="392"/>
      <c r="N13" s="392"/>
      <c r="O13" s="392"/>
      <c r="P13" s="392"/>
      <c r="Q13" s="392"/>
      <c r="R13" s="392"/>
      <c r="S13" s="393"/>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86" t="s">
        <v>357</v>
      </c>
      <c r="B15" s="387"/>
      <c r="C15" s="328" t="s">
        <v>30</v>
      </c>
      <c r="D15" s="554" t="s">
        <v>119</v>
      </c>
      <c r="E15" s="555"/>
      <c r="F15" s="555"/>
      <c r="G15" s="555"/>
      <c r="H15" s="600"/>
      <c r="I15" s="732" t="s">
        <v>181</v>
      </c>
      <c r="J15" s="733"/>
      <c r="K15" s="555" t="s">
        <v>138</v>
      </c>
      <c r="L15" s="600"/>
      <c r="M15" s="384" t="s">
        <v>139</v>
      </c>
      <c r="N15" s="385"/>
      <c r="O15" s="386" t="s">
        <v>140</v>
      </c>
      <c r="P15" s="387"/>
      <c r="Q15" s="386" t="s">
        <v>144</v>
      </c>
      <c r="R15" s="387"/>
    </row>
    <row r="16" spans="1:21" ht="29.25" customHeight="1" thickBot="1" x14ac:dyDescent="0.25">
      <c r="A16" s="222">
        <v>1</v>
      </c>
      <c r="B16" s="145"/>
      <c r="C16" s="146"/>
      <c r="D16" s="741"/>
      <c r="E16" s="742"/>
      <c r="F16" s="742"/>
      <c r="G16" s="742"/>
      <c r="H16" s="743"/>
      <c r="I16" s="667"/>
      <c r="J16" s="668"/>
      <c r="K16" s="601"/>
      <c r="L16" s="601"/>
      <c r="M16" s="602" t="str">
        <f t="shared" ref="M16:M22" si="0">IFERROR(K16/I16,"-")</f>
        <v>-</v>
      </c>
      <c r="N16" s="603"/>
      <c r="O16" s="606">
        <f t="shared" ref="O16:O22" si="1">IFERROR(K16-I16,"-")</f>
        <v>0</v>
      </c>
      <c r="P16" s="607"/>
      <c r="Q16" s="608"/>
      <c r="R16" s="609"/>
    </row>
    <row r="17" spans="1:19" ht="29.25" customHeight="1" thickBot="1" x14ac:dyDescent="0.25">
      <c r="A17" s="332">
        <v>2</v>
      </c>
      <c r="B17" s="152"/>
      <c r="C17" s="153"/>
      <c r="D17" s="612"/>
      <c r="E17" s="613"/>
      <c r="F17" s="613"/>
      <c r="G17" s="613"/>
      <c r="H17" s="614"/>
      <c r="I17" s="576"/>
      <c r="J17" s="577"/>
      <c r="K17" s="604"/>
      <c r="L17" s="604"/>
      <c r="M17" s="602" t="str">
        <f t="shared" si="0"/>
        <v>-</v>
      </c>
      <c r="N17" s="603"/>
      <c r="O17" s="606">
        <f t="shared" si="1"/>
        <v>0</v>
      </c>
      <c r="P17" s="607"/>
      <c r="Q17" s="543"/>
      <c r="R17" s="544"/>
    </row>
    <row r="18" spans="1:19" ht="29.25" customHeight="1" thickBot="1" x14ac:dyDescent="0.25">
      <c r="A18" s="332">
        <v>3</v>
      </c>
      <c r="B18" s="152"/>
      <c r="C18" s="153"/>
      <c r="D18" s="615"/>
      <c r="E18" s="616"/>
      <c r="F18" s="616"/>
      <c r="G18" s="616"/>
      <c r="H18" s="617"/>
      <c r="I18" s="576"/>
      <c r="J18" s="577"/>
      <c r="K18" s="604"/>
      <c r="L18" s="604"/>
      <c r="M18" s="602" t="str">
        <f t="shared" si="0"/>
        <v>-</v>
      </c>
      <c r="N18" s="603"/>
      <c r="O18" s="606">
        <f t="shared" si="1"/>
        <v>0</v>
      </c>
      <c r="P18" s="607"/>
      <c r="Q18" s="543"/>
      <c r="R18" s="544"/>
    </row>
    <row r="19" spans="1:19" ht="29.25" customHeight="1" thickBot="1" x14ac:dyDescent="0.25">
      <c r="A19" s="332">
        <v>4</v>
      </c>
      <c r="B19" s="152"/>
      <c r="C19" s="153"/>
      <c r="D19" s="615"/>
      <c r="E19" s="616"/>
      <c r="F19" s="616"/>
      <c r="G19" s="616"/>
      <c r="H19" s="617"/>
      <c r="I19" s="576"/>
      <c r="J19" s="577"/>
      <c r="K19" s="525"/>
      <c r="L19" s="526"/>
      <c r="M19" s="602" t="str">
        <f t="shared" si="0"/>
        <v>-</v>
      </c>
      <c r="N19" s="603"/>
      <c r="O19" s="606">
        <f t="shared" si="1"/>
        <v>0</v>
      </c>
      <c r="P19" s="607"/>
      <c r="Q19" s="543"/>
      <c r="R19" s="544"/>
    </row>
    <row r="20" spans="1:19" ht="29.25" customHeight="1" thickBot="1" x14ac:dyDescent="0.25">
      <c r="A20" s="332">
        <v>5</v>
      </c>
      <c r="B20" s="152"/>
      <c r="C20" s="153"/>
      <c r="D20" s="612"/>
      <c r="E20" s="613"/>
      <c r="F20" s="613"/>
      <c r="G20" s="613"/>
      <c r="H20" s="614"/>
      <c r="I20" s="576"/>
      <c r="J20" s="577"/>
      <c r="K20" s="604"/>
      <c r="L20" s="604"/>
      <c r="M20" s="602" t="str">
        <f t="shared" si="0"/>
        <v>-</v>
      </c>
      <c r="N20" s="603"/>
      <c r="O20" s="606">
        <f t="shared" si="1"/>
        <v>0</v>
      </c>
      <c r="P20" s="607"/>
      <c r="Q20" s="543"/>
      <c r="R20" s="544"/>
    </row>
    <row r="21" spans="1:19" ht="29.25" customHeight="1" thickBot="1" x14ac:dyDescent="0.25">
      <c r="A21" s="224">
        <v>6</v>
      </c>
      <c r="B21" s="159"/>
      <c r="C21" s="160"/>
      <c r="D21" s="618"/>
      <c r="E21" s="619"/>
      <c r="F21" s="619"/>
      <c r="G21" s="619"/>
      <c r="H21" s="620"/>
      <c r="I21" s="690"/>
      <c r="J21" s="691"/>
      <c r="K21" s="605"/>
      <c r="L21" s="605"/>
      <c r="M21" s="602" t="str">
        <f t="shared" si="0"/>
        <v>-</v>
      </c>
      <c r="N21" s="603"/>
      <c r="O21" s="606">
        <f t="shared" si="1"/>
        <v>0</v>
      </c>
      <c r="P21" s="607"/>
      <c r="Q21" s="739"/>
      <c r="R21" s="740"/>
    </row>
    <row r="22" spans="1:19" ht="24" customHeight="1" thickBot="1" x14ac:dyDescent="0.25">
      <c r="A22" s="125"/>
      <c r="B22" s="125"/>
      <c r="C22" s="125"/>
      <c r="D22" s="621" t="s">
        <v>8</v>
      </c>
      <c r="E22" s="622"/>
      <c r="F22" s="622"/>
      <c r="G22" s="622"/>
      <c r="H22" s="623"/>
      <c r="I22" s="589">
        <f>SUM(I16:I21)</f>
        <v>0</v>
      </c>
      <c r="J22" s="713"/>
      <c r="K22" s="728">
        <f>SUM(K16:L21)</f>
        <v>0</v>
      </c>
      <c r="L22" s="729"/>
      <c r="M22" s="610" t="str">
        <f t="shared" si="0"/>
        <v>-</v>
      </c>
      <c r="N22" s="611"/>
      <c r="O22" s="730">
        <f t="shared" si="1"/>
        <v>0</v>
      </c>
      <c r="P22" s="731"/>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91" t="s">
        <v>183</v>
      </c>
      <c r="B24" s="392"/>
      <c r="C24" s="392"/>
      <c r="D24" s="392"/>
      <c r="E24" s="392"/>
      <c r="F24" s="392"/>
      <c r="G24" s="392"/>
      <c r="H24" s="392"/>
      <c r="I24" s="392"/>
      <c r="J24" s="392"/>
      <c r="K24" s="39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725" t="s">
        <v>13</v>
      </c>
      <c r="B26" s="726"/>
      <c r="C26" s="727"/>
      <c r="D26" s="331" t="s">
        <v>184</v>
      </c>
      <c r="E26" s="568" t="s">
        <v>185</v>
      </c>
      <c r="F26" s="570"/>
      <c r="G26" s="568" t="s">
        <v>144</v>
      </c>
      <c r="H26" s="569"/>
      <c r="I26" s="569"/>
      <c r="J26" s="569"/>
      <c r="K26" s="570"/>
      <c r="L26" s="125"/>
      <c r="M26" s="125"/>
      <c r="N26" s="125"/>
      <c r="O26" s="125"/>
      <c r="P26" s="125"/>
      <c r="Q26" s="125"/>
      <c r="R26" s="125"/>
      <c r="S26" s="125"/>
    </row>
    <row r="27" spans="1:19" ht="21" customHeight="1" x14ac:dyDescent="0.2">
      <c r="A27" s="322">
        <v>1</v>
      </c>
      <c r="B27" s="734"/>
      <c r="C27" s="735"/>
      <c r="D27" s="341"/>
      <c r="E27" s="624"/>
      <c r="F27" s="625"/>
      <c r="G27" s="571"/>
      <c r="H27" s="572"/>
      <c r="I27" s="572"/>
      <c r="J27" s="572"/>
      <c r="K27" s="573"/>
      <c r="L27" s="125"/>
      <c r="M27" s="125"/>
      <c r="N27" s="125"/>
      <c r="O27" s="125"/>
      <c r="P27" s="125"/>
      <c r="Q27" s="125"/>
      <c r="R27" s="125"/>
      <c r="S27" s="125"/>
    </row>
    <row r="28" spans="1:19" ht="21" customHeight="1" x14ac:dyDescent="0.2">
      <c r="A28" s="320">
        <v>2</v>
      </c>
      <c r="B28" s="736"/>
      <c r="C28" s="614"/>
      <c r="D28" s="342"/>
      <c r="E28" s="626"/>
      <c r="F28" s="627"/>
      <c r="G28" s="574"/>
      <c r="H28" s="575"/>
      <c r="I28" s="575"/>
      <c r="J28" s="575"/>
      <c r="K28" s="425"/>
      <c r="L28" s="125"/>
      <c r="M28" s="125"/>
      <c r="N28" s="125"/>
      <c r="O28" s="125"/>
      <c r="P28" s="125"/>
      <c r="Q28" s="125"/>
      <c r="R28" s="125"/>
      <c r="S28" s="125"/>
    </row>
    <row r="29" spans="1:19" ht="21" customHeight="1" x14ac:dyDescent="0.2">
      <c r="A29" s="320">
        <v>3</v>
      </c>
      <c r="B29" s="736"/>
      <c r="C29" s="614"/>
      <c r="D29" s="342"/>
      <c r="E29" s="626"/>
      <c r="F29" s="627"/>
      <c r="G29" s="574"/>
      <c r="H29" s="575"/>
      <c r="I29" s="575"/>
      <c r="J29" s="575"/>
      <c r="K29" s="425"/>
      <c r="L29" s="125"/>
      <c r="M29" s="125"/>
      <c r="N29" s="125"/>
      <c r="O29" s="125"/>
      <c r="P29" s="125"/>
      <c r="Q29" s="125"/>
      <c r="R29" s="125"/>
      <c r="S29" s="125"/>
    </row>
    <row r="30" spans="1:19" ht="21" customHeight="1" thickBot="1" x14ac:dyDescent="0.25">
      <c r="A30" s="321">
        <v>4</v>
      </c>
      <c r="B30" s="737"/>
      <c r="C30" s="738"/>
      <c r="D30" s="343"/>
      <c r="E30" s="628"/>
      <c r="F30" s="629"/>
      <c r="G30" s="574"/>
      <c r="H30" s="575"/>
      <c r="I30" s="575"/>
      <c r="J30" s="575"/>
      <c r="K30" s="425"/>
      <c r="L30" s="125"/>
      <c r="M30" s="125"/>
      <c r="N30" s="125"/>
      <c r="O30" s="125"/>
      <c r="P30" s="125"/>
      <c r="Q30" s="125"/>
      <c r="R30" s="125"/>
      <c r="S30" s="125"/>
    </row>
    <row r="31" spans="1:19" ht="21" customHeight="1" thickBot="1" x14ac:dyDescent="0.25">
      <c r="A31" s="125"/>
      <c r="B31" s="125"/>
      <c r="C31" s="125"/>
      <c r="D31" s="344">
        <f>SUM(D27:D30)</f>
        <v>0</v>
      </c>
      <c r="E31" s="630">
        <f>SUM(E27:E30)</f>
        <v>0</v>
      </c>
      <c r="F31" s="631"/>
      <c r="G31" s="414"/>
      <c r="H31" s="430"/>
      <c r="I31" s="430"/>
      <c r="J31" s="430"/>
      <c r="K31" s="415"/>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91" t="s">
        <v>186</v>
      </c>
      <c r="B34" s="392"/>
      <c r="C34" s="392"/>
      <c r="D34" s="392"/>
      <c r="E34" s="392"/>
      <c r="F34" s="392"/>
      <c r="G34" s="392"/>
      <c r="H34" s="392"/>
      <c r="I34" s="392"/>
      <c r="J34" s="392"/>
      <c r="K34" s="392"/>
      <c r="L34" s="392"/>
      <c r="M34" s="392"/>
      <c r="N34" s="392"/>
      <c r="O34" s="392"/>
      <c r="P34" s="392"/>
      <c r="Q34" s="392"/>
      <c r="R34" s="392"/>
      <c r="S34" s="39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86" t="s">
        <v>357</v>
      </c>
      <c r="B36" s="394"/>
      <c r="C36" s="229" t="s">
        <v>30</v>
      </c>
      <c r="D36" s="376" t="s">
        <v>0</v>
      </c>
      <c r="E36" s="550"/>
      <c r="F36" s="384" t="s">
        <v>142</v>
      </c>
      <c r="G36" s="385"/>
      <c r="H36" s="384" t="s">
        <v>141</v>
      </c>
      <c r="I36" s="385"/>
      <c r="J36" s="384" t="s">
        <v>143</v>
      </c>
      <c r="K36" s="385"/>
      <c r="L36" s="386" t="s">
        <v>138</v>
      </c>
      <c r="M36" s="387"/>
      <c r="N36" s="384" t="s">
        <v>139</v>
      </c>
      <c r="O36" s="385"/>
      <c r="P36" s="386" t="s">
        <v>140</v>
      </c>
      <c r="Q36" s="387"/>
      <c r="R36" s="386" t="s">
        <v>144</v>
      </c>
      <c r="S36" s="387"/>
      <c r="T36" s="118"/>
    </row>
    <row r="37" spans="1:20" ht="27" customHeight="1" x14ac:dyDescent="0.2">
      <c r="A37" s="144">
        <v>1</v>
      </c>
      <c r="B37" s="145"/>
      <c r="C37" s="145"/>
      <c r="D37" s="722"/>
      <c r="E37" s="723"/>
      <c r="F37" s="719"/>
      <c r="G37" s="720"/>
      <c r="H37" s="594"/>
      <c r="I37" s="595"/>
      <c r="J37" s="667"/>
      <c r="K37" s="668"/>
      <c r="L37" s="507"/>
      <c r="M37" s="508"/>
      <c r="N37" s="602" t="str">
        <f>IFERROR(L37/J37,"-")</f>
        <v>-</v>
      </c>
      <c r="O37" s="724"/>
      <c r="P37" s="721">
        <f>IFERROR(L37-J37,"-")</f>
        <v>0</v>
      </c>
      <c r="Q37" s="721"/>
      <c r="R37" s="608"/>
      <c r="S37" s="609"/>
    </row>
    <row r="38" spans="1:20" ht="27" customHeight="1" x14ac:dyDescent="0.2">
      <c r="A38" s="151">
        <v>2</v>
      </c>
      <c r="B38" s="152"/>
      <c r="C38" s="152"/>
      <c r="D38" s="426"/>
      <c r="E38" s="635"/>
      <c r="F38" s="596"/>
      <c r="G38" s="597"/>
      <c r="H38" s="598"/>
      <c r="I38" s="599"/>
      <c r="J38" s="576"/>
      <c r="K38" s="577"/>
      <c r="L38" s="525"/>
      <c r="M38" s="526"/>
      <c r="N38" s="686" t="str">
        <f>IFERROR(L38/J38,"-")</f>
        <v>-</v>
      </c>
      <c r="O38" s="718"/>
      <c r="P38" s="655">
        <f t="shared" ref="P38:P52" si="2">IFERROR(L38-J38,"-")</f>
        <v>0</v>
      </c>
      <c r="Q38" s="655"/>
      <c r="R38" s="543"/>
      <c r="S38" s="544"/>
    </row>
    <row r="39" spans="1:20" ht="27" customHeight="1" x14ac:dyDescent="0.2">
      <c r="A39" s="151">
        <v>3</v>
      </c>
      <c r="B39" s="152"/>
      <c r="C39" s="152"/>
      <c r="D39" s="426"/>
      <c r="E39" s="635"/>
      <c r="F39" s="596"/>
      <c r="G39" s="597"/>
      <c r="H39" s="598"/>
      <c r="I39" s="599"/>
      <c r="J39" s="576"/>
      <c r="K39" s="577"/>
      <c r="L39" s="525"/>
      <c r="M39" s="526"/>
      <c r="N39" s="686" t="str">
        <f>IFERROR(L39/J39,"-")</f>
        <v>-</v>
      </c>
      <c r="O39" s="718"/>
      <c r="P39" s="716">
        <f t="shared" si="2"/>
        <v>0</v>
      </c>
      <c r="Q39" s="716"/>
      <c r="R39" s="543"/>
      <c r="S39" s="544"/>
    </row>
    <row r="40" spans="1:20" ht="27" customHeight="1" x14ac:dyDescent="0.2">
      <c r="A40" s="151">
        <v>4</v>
      </c>
      <c r="B40" s="152"/>
      <c r="C40" s="152"/>
      <c r="D40" s="426"/>
      <c r="E40" s="635"/>
      <c r="F40" s="596"/>
      <c r="G40" s="597"/>
      <c r="H40" s="598"/>
      <c r="I40" s="599"/>
      <c r="J40" s="576"/>
      <c r="K40" s="577"/>
      <c r="L40" s="525"/>
      <c r="M40" s="526"/>
      <c r="N40" s="686" t="str">
        <f>IFERROR(L40/J40,"-")</f>
        <v>-</v>
      </c>
      <c r="O40" s="718"/>
      <c r="P40" s="717">
        <f t="shared" si="2"/>
        <v>0</v>
      </c>
      <c r="Q40" s="717"/>
      <c r="R40" s="543"/>
      <c r="S40" s="544"/>
    </row>
    <row r="41" spans="1:20" ht="27" customHeight="1" x14ac:dyDescent="0.2">
      <c r="A41" s="151">
        <v>5</v>
      </c>
      <c r="B41" s="152"/>
      <c r="C41" s="152"/>
      <c r="D41" s="426"/>
      <c r="E41" s="635"/>
      <c r="F41" s="596"/>
      <c r="G41" s="597"/>
      <c r="H41" s="598"/>
      <c r="I41" s="599"/>
      <c r="J41" s="576"/>
      <c r="K41" s="577"/>
      <c r="L41" s="525"/>
      <c r="M41" s="526"/>
      <c r="N41" s="686" t="str">
        <f t="shared" ref="N41:N52" si="3">IFERROR(L41/J41,"-")</f>
        <v>-</v>
      </c>
      <c r="O41" s="718"/>
      <c r="P41" s="717">
        <f t="shared" si="2"/>
        <v>0</v>
      </c>
      <c r="Q41" s="717"/>
      <c r="R41" s="543"/>
      <c r="S41" s="544"/>
    </row>
    <row r="42" spans="1:20" ht="27" customHeight="1" x14ac:dyDescent="0.2">
      <c r="A42" s="151">
        <v>6</v>
      </c>
      <c r="B42" s="152"/>
      <c r="C42" s="152"/>
      <c r="D42" s="426"/>
      <c r="E42" s="635"/>
      <c r="F42" s="596"/>
      <c r="G42" s="597"/>
      <c r="H42" s="598"/>
      <c r="I42" s="599"/>
      <c r="J42" s="576"/>
      <c r="K42" s="577"/>
      <c r="L42" s="525"/>
      <c r="M42" s="526"/>
      <c r="N42" s="686" t="str">
        <f t="shared" si="3"/>
        <v>-</v>
      </c>
      <c r="O42" s="718"/>
      <c r="P42" s="717">
        <f t="shared" si="2"/>
        <v>0</v>
      </c>
      <c r="Q42" s="717"/>
      <c r="R42" s="543"/>
      <c r="S42" s="544"/>
    </row>
    <row r="43" spans="1:20" ht="27" customHeight="1" x14ac:dyDescent="0.2">
      <c r="A43" s="151">
        <v>7</v>
      </c>
      <c r="B43" s="152"/>
      <c r="C43" s="152"/>
      <c r="D43" s="426"/>
      <c r="E43" s="635"/>
      <c r="F43" s="596"/>
      <c r="G43" s="597"/>
      <c r="H43" s="598"/>
      <c r="I43" s="599"/>
      <c r="J43" s="576"/>
      <c r="K43" s="577"/>
      <c r="L43" s="525"/>
      <c r="M43" s="526"/>
      <c r="N43" s="686" t="str">
        <f t="shared" si="3"/>
        <v>-</v>
      </c>
      <c r="O43" s="718"/>
      <c r="P43" s="717">
        <f t="shared" si="2"/>
        <v>0</v>
      </c>
      <c r="Q43" s="717"/>
      <c r="R43" s="543"/>
      <c r="S43" s="544"/>
    </row>
    <row r="44" spans="1:20" ht="27" customHeight="1" x14ac:dyDescent="0.2">
      <c r="A44" s="151">
        <v>8</v>
      </c>
      <c r="B44" s="152"/>
      <c r="C44" s="152"/>
      <c r="D44" s="426"/>
      <c r="E44" s="635"/>
      <c r="F44" s="596"/>
      <c r="G44" s="597"/>
      <c r="H44" s="598"/>
      <c r="I44" s="599"/>
      <c r="J44" s="576"/>
      <c r="K44" s="577"/>
      <c r="L44" s="525"/>
      <c r="M44" s="526"/>
      <c r="N44" s="686" t="str">
        <f t="shared" si="3"/>
        <v>-</v>
      </c>
      <c r="O44" s="718"/>
      <c r="P44" s="655">
        <f t="shared" si="2"/>
        <v>0</v>
      </c>
      <c r="Q44" s="655"/>
      <c r="R44" s="543"/>
      <c r="S44" s="544"/>
    </row>
    <row r="45" spans="1:20" ht="27" customHeight="1" x14ac:dyDescent="0.2">
      <c r="A45" s="151">
        <v>9</v>
      </c>
      <c r="B45" s="152"/>
      <c r="C45" s="152"/>
      <c r="D45" s="426"/>
      <c r="E45" s="635"/>
      <c r="F45" s="596"/>
      <c r="G45" s="597"/>
      <c r="H45" s="598"/>
      <c r="I45" s="599"/>
      <c r="J45" s="576"/>
      <c r="K45" s="577"/>
      <c r="L45" s="525"/>
      <c r="M45" s="526"/>
      <c r="N45" s="686" t="str">
        <f t="shared" si="3"/>
        <v>-</v>
      </c>
      <c r="O45" s="718"/>
      <c r="P45" s="655">
        <f t="shared" si="2"/>
        <v>0</v>
      </c>
      <c r="Q45" s="655"/>
      <c r="R45" s="543"/>
      <c r="S45" s="544"/>
    </row>
    <row r="46" spans="1:20" ht="27" customHeight="1" x14ac:dyDescent="0.2">
      <c r="A46" s="151">
        <v>10</v>
      </c>
      <c r="B46" s="152"/>
      <c r="C46" s="152"/>
      <c r="D46" s="426"/>
      <c r="E46" s="635"/>
      <c r="F46" s="596"/>
      <c r="G46" s="597"/>
      <c r="H46" s="598"/>
      <c r="I46" s="599"/>
      <c r="J46" s="576"/>
      <c r="K46" s="577"/>
      <c r="L46" s="525"/>
      <c r="M46" s="526"/>
      <c r="N46" s="686" t="str">
        <f t="shared" si="3"/>
        <v>-</v>
      </c>
      <c r="O46" s="718"/>
      <c r="P46" s="716">
        <f t="shared" si="2"/>
        <v>0</v>
      </c>
      <c r="Q46" s="716"/>
      <c r="R46" s="543"/>
      <c r="S46" s="544"/>
    </row>
    <row r="47" spans="1:20" ht="27" customHeight="1" x14ac:dyDescent="0.2">
      <c r="A47" s="151">
        <v>11</v>
      </c>
      <c r="B47" s="152"/>
      <c r="C47" s="152"/>
      <c r="D47" s="426"/>
      <c r="E47" s="635"/>
      <c r="F47" s="596"/>
      <c r="G47" s="597"/>
      <c r="H47" s="598"/>
      <c r="I47" s="599"/>
      <c r="J47" s="576"/>
      <c r="K47" s="577"/>
      <c r="L47" s="525"/>
      <c r="M47" s="526"/>
      <c r="N47" s="686" t="str">
        <f t="shared" si="3"/>
        <v>-</v>
      </c>
      <c r="O47" s="718"/>
      <c r="P47" s="717">
        <f t="shared" si="2"/>
        <v>0</v>
      </c>
      <c r="Q47" s="717"/>
      <c r="R47" s="543"/>
      <c r="S47" s="544"/>
    </row>
    <row r="48" spans="1:20" ht="27" customHeight="1" x14ac:dyDescent="0.2">
      <c r="A48" s="151">
        <v>12</v>
      </c>
      <c r="B48" s="152"/>
      <c r="C48" s="152"/>
      <c r="D48" s="426"/>
      <c r="E48" s="635"/>
      <c r="F48" s="596"/>
      <c r="G48" s="597"/>
      <c r="H48" s="598"/>
      <c r="I48" s="599"/>
      <c r="J48" s="576"/>
      <c r="K48" s="577"/>
      <c r="L48" s="525"/>
      <c r="M48" s="526"/>
      <c r="N48" s="686" t="str">
        <f t="shared" si="3"/>
        <v>-</v>
      </c>
      <c r="O48" s="718"/>
      <c r="P48" s="655">
        <f t="shared" si="2"/>
        <v>0</v>
      </c>
      <c r="Q48" s="655"/>
      <c r="R48" s="543"/>
      <c r="S48" s="544"/>
    </row>
    <row r="49" spans="1:244" ht="27" customHeight="1" x14ac:dyDescent="0.2">
      <c r="A49" s="151">
        <v>13</v>
      </c>
      <c r="B49" s="152"/>
      <c r="C49" s="152"/>
      <c r="D49" s="426"/>
      <c r="E49" s="635"/>
      <c r="F49" s="596"/>
      <c r="G49" s="597"/>
      <c r="H49" s="598"/>
      <c r="I49" s="599"/>
      <c r="J49" s="576"/>
      <c r="K49" s="577"/>
      <c r="L49" s="525"/>
      <c r="M49" s="526"/>
      <c r="N49" s="686" t="str">
        <f t="shared" si="3"/>
        <v>-</v>
      </c>
      <c r="O49" s="718"/>
      <c r="P49" s="716">
        <f t="shared" si="2"/>
        <v>0</v>
      </c>
      <c r="Q49" s="716"/>
      <c r="R49" s="543"/>
      <c r="S49" s="544"/>
    </row>
    <row r="50" spans="1:244" ht="27" customHeight="1" x14ac:dyDescent="0.2">
      <c r="A50" s="151">
        <v>14</v>
      </c>
      <c r="B50" s="152"/>
      <c r="C50" s="152"/>
      <c r="D50" s="426"/>
      <c r="E50" s="635"/>
      <c r="F50" s="596"/>
      <c r="G50" s="597"/>
      <c r="H50" s="598"/>
      <c r="I50" s="599"/>
      <c r="J50" s="576"/>
      <c r="K50" s="577"/>
      <c r="L50" s="525"/>
      <c r="M50" s="526"/>
      <c r="N50" s="686" t="str">
        <f t="shared" si="3"/>
        <v>-</v>
      </c>
      <c r="O50" s="718"/>
      <c r="P50" s="655">
        <f t="shared" si="2"/>
        <v>0</v>
      </c>
      <c r="Q50" s="655"/>
      <c r="R50" s="543"/>
      <c r="S50" s="544"/>
    </row>
    <row r="51" spans="1:244" ht="27" customHeight="1" x14ac:dyDescent="0.2">
      <c r="A51" s="151">
        <v>15</v>
      </c>
      <c r="B51" s="152"/>
      <c r="C51" s="152"/>
      <c r="D51" s="426"/>
      <c r="E51" s="635"/>
      <c r="F51" s="596"/>
      <c r="G51" s="597"/>
      <c r="H51" s="598"/>
      <c r="I51" s="599"/>
      <c r="J51" s="576"/>
      <c r="K51" s="577"/>
      <c r="L51" s="525"/>
      <c r="M51" s="526"/>
      <c r="N51" s="686" t="str">
        <f t="shared" si="3"/>
        <v>-</v>
      </c>
      <c r="O51" s="718"/>
      <c r="P51" s="716">
        <f t="shared" si="2"/>
        <v>0</v>
      </c>
      <c r="Q51" s="716"/>
      <c r="R51" s="543"/>
      <c r="S51" s="544"/>
    </row>
    <row r="52" spans="1:244" ht="27" customHeight="1" thickBot="1" x14ac:dyDescent="0.25">
      <c r="A52" s="158">
        <v>16</v>
      </c>
      <c r="B52" s="159"/>
      <c r="C52" s="159"/>
      <c r="D52" s="431"/>
      <c r="E52" s="636"/>
      <c r="F52" s="757"/>
      <c r="G52" s="758"/>
      <c r="H52" s="753"/>
      <c r="I52" s="754"/>
      <c r="J52" s="576"/>
      <c r="K52" s="577"/>
      <c r="L52" s="525"/>
      <c r="M52" s="526"/>
      <c r="N52" s="755" t="str">
        <f t="shared" si="3"/>
        <v>-</v>
      </c>
      <c r="O52" s="756"/>
      <c r="P52" s="564">
        <f t="shared" si="2"/>
        <v>0</v>
      </c>
      <c r="Q52" s="564"/>
      <c r="R52" s="739"/>
      <c r="S52" s="740"/>
    </row>
    <row r="53" spans="1:244" ht="24" customHeight="1" thickBot="1" x14ac:dyDescent="0.25">
      <c r="A53" s="125"/>
      <c r="B53" s="125"/>
      <c r="C53" s="125"/>
      <c r="D53" s="125"/>
      <c r="E53" s="125"/>
      <c r="F53" s="221"/>
      <c r="H53" s="621" t="s">
        <v>8</v>
      </c>
      <c r="I53" s="623"/>
      <c r="J53" s="589">
        <f>SUM(J37:K52)</f>
        <v>0</v>
      </c>
      <c r="K53" s="590"/>
      <c r="L53" s="578">
        <f>SUM(L37:M52)</f>
        <v>0</v>
      </c>
      <c r="M53" s="579"/>
      <c r="N53" s="714" t="str">
        <f>IFERROR(L53/J53,"-")</f>
        <v>-</v>
      </c>
      <c r="O53" s="715"/>
      <c r="P53" s="712">
        <f>J53-L53</f>
        <v>0</v>
      </c>
      <c r="Q53" s="713"/>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391" t="s">
        <v>188</v>
      </c>
      <c r="B55" s="392"/>
      <c r="C55" s="392"/>
      <c r="D55" s="392"/>
      <c r="E55" s="392"/>
      <c r="F55" s="392"/>
      <c r="G55" s="392"/>
      <c r="H55" s="392"/>
      <c r="I55" s="392"/>
      <c r="J55" s="392"/>
      <c r="K55" s="392"/>
      <c r="L55" s="392"/>
      <c r="M55" s="392"/>
      <c r="N55" s="392"/>
      <c r="O55" s="392"/>
      <c r="P55" s="392"/>
      <c r="Q55" s="392"/>
      <c r="R55" s="392"/>
      <c r="S55" s="393"/>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86" t="s">
        <v>357</v>
      </c>
      <c r="B57" s="387"/>
      <c r="C57" s="318" t="s">
        <v>30</v>
      </c>
      <c r="D57" s="632" t="s">
        <v>128</v>
      </c>
      <c r="E57" s="634"/>
      <c r="F57" s="633"/>
      <c r="G57" s="632" t="s">
        <v>23</v>
      </c>
      <c r="H57" s="633"/>
      <c r="I57" s="632" t="s">
        <v>160</v>
      </c>
      <c r="J57" s="634"/>
      <c r="K57" s="633"/>
      <c r="L57" s="376" t="s">
        <v>185</v>
      </c>
      <c r="M57" s="550"/>
      <c r="N57" s="632" t="s">
        <v>189</v>
      </c>
      <c r="O57" s="634"/>
      <c r="P57" s="634"/>
      <c r="Q57" s="633"/>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658"/>
      <c r="E58" s="659"/>
      <c r="F58" s="660"/>
      <c r="G58" s="663"/>
      <c r="H58" s="664"/>
      <c r="I58" s="658"/>
      <c r="J58" s="659"/>
      <c r="K58" s="660"/>
      <c r="L58" s="651"/>
      <c r="M58" s="652"/>
      <c r="N58" s="591"/>
      <c r="O58" s="592"/>
      <c r="P58" s="592"/>
      <c r="Q58" s="593"/>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565"/>
      <c r="E59" s="566"/>
      <c r="F59" s="567"/>
      <c r="G59" s="661"/>
      <c r="H59" s="662"/>
      <c r="I59" s="565"/>
      <c r="J59" s="566"/>
      <c r="K59" s="567"/>
      <c r="L59" s="561"/>
      <c r="M59" s="407"/>
      <c r="N59" s="580"/>
      <c r="O59" s="581"/>
      <c r="P59" s="581"/>
      <c r="Q59" s="582"/>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565"/>
      <c r="E60" s="566"/>
      <c r="F60" s="567"/>
      <c r="G60" s="661"/>
      <c r="H60" s="662"/>
      <c r="I60" s="565"/>
      <c r="J60" s="566"/>
      <c r="K60" s="567"/>
      <c r="L60" s="561"/>
      <c r="M60" s="407"/>
      <c r="N60" s="580"/>
      <c r="O60" s="581"/>
      <c r="P60" s="581"/>
      <c r="Q60" s="582"/>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565"/>
      <c r="E61" s="566"/>
      <c r="F61" s="567"/>
      <c r="G61" s="661"/>
      <c r="H61" s="662"/>
      <c r="I61" s="565"/>
      <c r="J61" s="566"/>
      <c r="K61" s="567"/>
      <c r="L61" s="561"/>
      <c r="M61" s="407"/>
      <c r="N61" s="580"/>
      <c r="O61" s="581"/>
      <c r="P61" s="581"/>
      <c r="Q61" s="582"/>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565"/>
      <c r="E62" s="566"/>
      <c r="F62" s="567"/>
      <c r="G62" s="661"/>
      <c r="H62" s="662"/>
      <c r="I62" s="565"/>
      <c r="J62" s="566"/>
      <c r="K62" s="567"/>
      <c r="L62" s="561"/>
      <c r="M62" s="407"/>
      <c r="N62" s="580"/>
      <c r="O62" s="581"/>
      <c r="P62" s="581"/>
      <c r="Q62" s="582"/>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565"/>
      <c r="E63" s="566"/>
      <c r="F63" s="567"/>
      <c r="G63" s="661"/>
      <c r="H63" s="662"/>
      <c r="I63" s="565"/>
      <c r="J63" s="566"/>
      <c r="K63" s="567"/>
      <c r="L63" s="561"/>
      <c r="M63" s="407"/>
      <c r="N63" s="580"/>
      <c r="O63" s="581"/>
      <c r="P63" s="581"/>
      <c r="Q63" s="582"/>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71"/>
      <c r="E64" s="674"/>
      <c r="F64" s="675"/>
      <c r="G64" s="665"/>
      <c r="H64" s="666"/>
      <c r="I64" s="671"/>
      <c r="J64" s="672"/>
      <c r="K64" s="673"/>
      <c r="L64" s="563"/>
      <c r="M64" s="496"/>
      <c r="N64" s="759"/>
      <c r="O64" s="760"/>
      <c r="P64" s="760"/>
      <c r="Q64" s="76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6" t="s">
        <v>135</v>
      </c>
      <c r="F65" s="677"/>
      <c r="G65" s="653">
        <f>SUM(G58:G64)</f>
        <v>0</v>
      </c>
      <c r="H65" s="654"/>
      <c r="I65" s="239"/>
      <c r="J65" s="239"/>
      <c r="K65" s="239"/>
      <c r="L65" s="653">
        <f>SUM(L58:M64)</f>
        <v>0</v>
      </c>
      <c r="M65" s="654"/>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391" t="s">
        <v>452</v>
      </c>
      <c r="B67" s="392"/>
      <c r="C67" s="392"/>
      <c r="D67" s="392"/>
      <c r="E67" s="392"/>
      <c r="F67" s="392"/>
      <c r="G67" s="392"/>
      <c r="H67" s="392"/>
      <c r="I67" s="392"/>
      <c r="J67" s="392"/>
      <c r="K67" s="392"/>
      <c r="L67" s="392"/>
      <c r="M67" s="392"/>
      <c r="N67" s="392"/>
      <c r="O67" s="392"/>
      <c r="P67" s="392"/>
      <c r="Q67" s="392"/>
      <c r="R67" s="392"/>
      <c r="S67" s="39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702" t="s">
        <v>355</v>
      </c>
      <c r="F69" s="640"/>
      <c r="G69" s="376" t="s">
        <v>185</v>
      </c>
      <c r="H69" s="550"/>
      <c r="I69" s="378" t="s">
        <v>145</v>
      </c>
      <c r="J69" s="694"/>
      <c r="K69" s="386" t="s">
        <v>140</v>
      </c>
      <c r="L69" s="387"/>
      <c r="M69" s="386" t="s">
        <v>412</v>
      </c>
      <c r="N69" s="394"/>
      <c r="O69" s="394"/>
      <c r="P69" s="394"/>
      <c r="Q69" s="394"/>
      <c r="R69" s="387"/>
      <c r="S69" s="125"/>
    </row>
    <row r="70" spans="1:244" s="125" customFormat="1" ht="36" customHeight="1" x14ac:dyDescent="0.25">
      <c r="A70" s="699" t="s">
        <v>366</v>
      </c>
      <c r="B70" s="700"/>
      <c r="C70" s="701"/>
      <c r="D70" s="241">
        <v>2</v>
      </c>
      <c r="E70" s="667">
        <f>D31</f>
        <v>0</v>
      </c>
      <c r="F70" s="668"/>
      <c r="G70" s="667">
        <f>E31</f>
        <v>0</v>
      </c>
      <c r="H70" s="668"/>
      <c r="I70" s="680" t="str">
        <f>IFERROR(G70/E70,"-")</f>
        <v>-</v>
      </c>
      <c r="J70" s="681"/>
      <c r="K70" s="682">
        <f>IFERROR(D70-E70,"-")</f>
        <v>2</v>
      </c>
      <c r="L70" s="683"/>
      <c r="M70" s="709"/>
      <c r="N70" s="710"/>
      <c r="O70" s="710"/>
      <c r="P70" s="710"/>
      <c r="Q70" s="710"/>
      <c r="R70" s="711"/>
    </row>
    <row r="71" spans="1:244" s="125" customFormat="1" ht="52.5" customHeight="1" x14ac:dyDescent="0.25">
      <c r="A71" s="744" t="s">
        <v>441</v>
      </c>
      <c r="B71" s="745"/>
      <c r="C71" s="746"/>
      <c r="D71" s="242">
        <f>N7*0.15</f>
        <v>0</v>
      </c>
      <c r="E71" s="678"/>
      <c r="F71" s="679"/>
      <c r="G71" s="525"/>
      <c r="H71" s="526"/>
      <c r="I71" s="686" t="str">
        <f>IFERROR(G71/E71,"-")</f>
        <v>-</v>
      </c>
      <c r="J71" s="687"/>
      <c r="K71" s="669">
        <f>IFERROR(E71-D71,"-")</f>
        <v>0</v>
      </c>
      <c r="L71" s="670"/>
      <c r="M71" s="525"/>
      <c r="N71" s="604"/>
      <c r="O71" s="604"/>
      <c r="P71" s="604"/>
      <c r="Q71" s="604"/>
      <c r="R71" s="526"/>
    </row>
    <row r="72" spans="1:244" s="125" customFormat="1" ht="49.5" customHeight="1" thickBot="1" x14ac:dyDescent="0.3">
      <c r="A72" s="747" t="s">
        <v>368</v>
      </c>
      <c r="B72" s="748"/>
      <c r="C72" s="749"/>
      <c r="D72" s="243"/>
      <c r="E72" s="690">
        <f>G65</f>
        <v>0</v>
      </c>
      <c r="F72" s="691"/>
      <c r="G72" s="690">
        <f>L65</f>
        <v>0</v>
      </c>
      <c r="H72" s="691"/>
      <c r="I72" s="692" t="str">
        <f>IFERROR(G72/E72,"-")</f>
        <v>-</v>
      </c>
      <c r="J72" s="693"/>
      <c r="K72" s="684">
        <f>IFERROR(E72-D72,"-")</f>
        <v>0</v>
      </c>
      <c r="L72" s="685"/>
      <c r="M72" s="490"/>
      <c r="N72" s="605"/>
      <c r="O72" s="605"/>
      <c r="P72" s="605"/>
      <c r="Q72" s="605"/>
      <c r="R72" s="491"/>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91" t="s">
        <v>191</v>
      </c>
      <c r="B75" s="392"/>
      <c r="C75" s="392"/>
      <c r="D75" s="392"/>
      <c r="E75" s="392"/>
      <c r="F75" s="392"/>
      <c r="G75" s="392"/>
      <c r="H75" s="392"/>
      <c r="I75" s="392"/>
      <c r="J75" s="392"/>
      <c r="K75" s="392"/>
      <c r="L75" s="392"/>
      <c r="M75" s="392"/>
      <c r="N75" s="392"/>
      <c r="O75" s="392"/>
      <c r="P75" s="392"/>
      <c r="Q75" s="392"/>
      <c r="R75" s="392"/>
      <c r="S75" s="39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5" t="s">
        <v>194</v>
      </c>
      <c r="B77" s="646"/>
      <c r="C77" s="647"/>
      <c r="D77" s="647"/>
      <c r="E77" s="648"/>
      <c r="F77" s="376" t="s">
        <v>185</v>
      </c>
      <c r="G77" s="377"/>
      <c r="H77" s="376" t="s">
        <v>1</v>
      </c>
      <c r="I77" s="656"/>
      <c r="J77" s="656"/>
      <c r="K77" s="656"/>
      <c r="L77" s="656"/>
      <c r="M77" s="550"/>
      <c r="N77" s="125"/>
      <c r="O77" s="125"/>
      <c r="P77" s="125"/>
      <c r="Q77" s="125"/>
      <c r="R77" s="125"/>
      <c r="S77" s="125"/>
    </row>
    <row r="78" spans="1:244" ht="30.75" customHeight="1" x14ac:dyDescent="0.2">
      <c r="A78" s="514" t="s">
        <v>146</v>
      </c>
      <c r="B78" s="750"/>
      <c r="C78" s="246">
        <v>1.1000000000000001</v>
      </c>
      <c r="D78" s="639" t="s">
        <v>465</v>
      </c>
      <c r="E78" s="640"/>
      <c r="F78" s="649">
        <v>0</v>
      </c>
      <c r="G78" s="650"/>
      <c r="H78" s="657"/>
      <c r="I78" s="512"/>
      <c r="J78" s="512"/>
      <c r="K78" s="512"/>
      <c r="L78" s="512"/>
      <c r="M78" s="513"/>
      <c r="N78" s="125"/>
      <c r="O78" s="125"/>
      <c r="P78" s="125"/>
      <c r="Q78" s="125"/>
      <c r="R78" s="125"/>
      <c r="S78" s="125"/>
    </row>
    <row r="79" spans="1:244" ht="30.75" customHeight="1" x14ac:dyDescent="0.2">
      <c r="A79" s="751"/>
      <c r="B79" s="752"/>
      <c r="C79" s="247">
        <v>1.2</v>
      </c>
      <c r="D79" s="641" t="s">
        <v>147</v>
      </c>
      <c r="E79" s="642"/>
      <c r="F79" s="405"/>
      <c r="G79" s="422"/>
      <c r="H79" s="561"/>
      <c r="I79" s="562"/>
      <c r="J79" s="562"/>
      <c r="K79" s="562"/>
      <c r="L79" s="562"/>
      <c r="M79" s="407"/>
      <c r="N79" s="125"/>
      <c r="O79" s="125"/>
      <c r="P79" s="125"/>
      <c r="Q79" s="125"/>
      <c r="R79" s="125"/>
      <c r="S79" s="125"/>
    </row>
    <row r="80" spans="1:244" ht="30.75" customHeight="1" x14ac:dyDescent="0.2">
      <c r="A80" s="705" t="s">
        <v>148</v>
      </c>
      <c r="B80" s="706"/>
      <c r="C80" s="247">
        <v>2.1</v>
      </c>
      <c r="D80" s="643" t="s">
        <v>0</v>
      </c>
      <c r="E80" s="644"/>
      <c r="F80" s="405">
        <f>-L53</f>
        <v>0</v>
      </c>
      <c r="G80" s="422"/>
      <c r="H80" s="561"/>
      <c r="I80" s="562"/>
      <c r="J80" s="562"/>
      <c r="K80" s="562"/>
      <c r="L80" s="562"/>
      <c r="M80" s="407"/>
      <c r="N80" s="125"/>
      <c r="O80" s="125"/>
      <c r="P80" s="125"/>
      <c r="Q80" s="125"/>
      <c r="R80" s="125"/>
      <c r="S80" s="125"/>
    </row>
    <row r="81" spans="1:19" ht="30.75" customHeight="1" x14ac:dyDescent="0.2">
      <c r="A81" s="707"/>
      <c r="B81" s="708"/>
      <c r="C81" s="247">
        <v>2.2000000000000002</v>
      </c>
      <c r="D81" s="643" t="s">
        <v>149</v>
      </c>
      <c r="E81" s="644"/>
      <c r="F81" s="405">
        <f>-K22</f>
        <v>0</v>
      </c>
      <c r="G81" s="422"/>
      <c r="H81" s="695"/>
      <c r="I81" s="696"/>
      <c r="J81" s="696"/>
      <c r="K81" s="696"/>
      <c r="L81" s="696"/>
      <c r="M81" s="697"/>
      <c r="N81" s="125"/>
      <c r="O81" s="125"/>
      <c r="P81" s="125"/>
      <c r="Q81" s="125"/>
      <c r="R81" s="125"/>
      <c r="S81" s="125"/>
    </row>
    <row r="82" spans="1:19" ht="47.25" customHeight="1" thickBot="1" x14ac:dyDescent="0.25">
      <c r="A82" s="703" t="s">
        <v>150</v>
      </c>
      <c r="B82" s="704"/>
      <c r="C82" s="248">
        <v>3.1</v>
      </c>
      <c r="D82" s="689" t="s">
        <v>193</v>
      </c>
      <c r="E82" s="453"/>
      <c r="F82" s="494"/>
      <c r="G82" s="698"/>
      <c r="H82" s="563"/>
      <c r="I82" s="495"/>
      <c r="J82" s="495"/>
      <c r="K82" s="495"/>
      <c r="L82" s="495"/>
      <c r="M82" s="496"/>
      <c r="N82" s="125"/>
      <c r="O82" s="125"/>
      <c r="P82" s="125"/>
      <c r="Q82" s="125"/>
      <c r="R82" s="125"/>
      <c r="S82" s="125"/>
    </row>
    <row r="83" spans="1:19" ht="30.75" customHeight="1" thickBot="1" x14ac:dyDescent="0.25">
      <c r="A83" s="125"/>
      <c r="B83" s="125"/>
      <c r="C83" s="125"/>
      <c r="D83" s="545" t="s">
        <v>135</v>
      </c>
      <c r="E83" s="547"/>
      <c r="F83" s="688">
        <f>SUM(F78:G82)</f>
        <v>0</v>
      </c>
      <c r="G83" s="654"/>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4" t="s">
        <v>195</v>
      </c>
      <c r="B85" s="555"/>
      <c r="C85" s="555"/>
      <c r="D85" s="376" t="s">
        <v>185</v>
      </c>
      <c r="E85" s="550"/>
      <c r="F85" s="551" t="s">
        <v>1</v>
      </c>
      <c r="G85" s="552"/>
      <c r="H85" s="552"/>
      <c r="I85" s="552"/>
      <c r="J85" s="552"/>
      <c r="K85" s="553"/>
      <c r="L85" s="125"/>
      <c r="M85" s="125"/>
      <c r="N85" s="125"/>
      <c r="O85" s="125"/>
      <c r="P85" s="125"/>
      <c r="Q85" s="125"/>
      <c r="R85" s="125"/>
      <c r="S85" s="125"/>
    </row>
    <row r="86" spans="1:19" ht="30.75" customHeight="1" x14ac:dyDescent="0.2">
      <c r="A86" s="250" t="s">
        <v>151</v>
      </c>
      <c r="B86" s="251"/>
      <c r="C86" s="252"/>
      <c r="D86" s="556"/>
      <c r="E86" s="557"/>
      <c r="F86" s="558"/>
      <c r="G86" s="559"/>
      <c r="H86" s="559"/>
      <c r="I86" s="559"/>
      <c r="J86" s="559"/>
      <c r="K86" s="560"/>
      <c r="L86" s="125"/>
      <c r="M86" s="125"/>
      <c r="N86" s="125"/>
      <c r="O86" s="125"/>
      <c r="P86" s="125"/>
      <c r="Q86" s="125"/>
      <c r="R86" s="125"/>
      <c r="S86" s="125"/>
    </row>
    <row r="87" spans="1:19" ht="30.75" customHeight="1" x14ac:dyDescent="0.2">
      <c r="A87" s="253" t="s">
        <v>152</v>
      </c>
      <c r="B87" s="254"/>
      <c r="C87" s="255"/>
      <c r="D87" s="561"/>
      <c r="E87" s="407"/>
      <c r="F87" s="561"/>
      <c r="G87" s="562"/>
      <c r="H87" s="562"/>
      <c r="I87" s="562"/>
      <c r="J87" s="562"/>
      <c r="K87" s="407"/>
      <c r="L87" s="125"/>
      <c r="M87" s="125"/>
      <c r="N87" s="125"/>
      <c r="O87" s="125"/>
      <c r="P87" s="125"/>
      <c r="Q87" s="125"/>
      <c r="R87" s="125"/>
      <c r="S87" s="125"/>
    </row>
    <row r="88" spans="1:19" ht="30.75" customHeight="1" thickBot="1" x14ac:dyDescent="0.25">
      <c r="A88" s="256" t="s">
        <v>153</v>
      </c>
      <c r="B88" s="257"/>
      <c r="C88" s="258"/>
      <c r="D88" s="563"/>
      <c r="E88" s="496"/>
      <c r="F88" s="563"/>
      <c r="G88" s="495"/>
      <c r="H88" s="495"/>
      <c r="I88" s="495"/>
      <c r="J88" s="495"/>
      <c r="K88" s="496"/>
      <c r="L88" s="125"/>
      <c r="M88" s="125"/>
      <c r="N88" s="125"/>
      <c r="O88" s="125"/>
      <c r="P88" s="125"/>
      <c r="Q88" s="125"/>
      <c r="R88" s="125"/>
      <c r="S88" s="125"/>
    </row>
    <row r="89" spans="1:19" ht="30.75" customHeight="1" thickBot="1" x14ac:dyDescent="0.25">
      <c r="A89" s="545" t="s">
        <v>135</v>
      </c>
      <c r="B89" s="546"/>
      <c r="C89" s="547"/>
      <c r="D89" s="548">
        <f>SUM(D86:E88)</f>
        <v>0</v>
      </c>
      <c r="E89" s="54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A1:S1"/>
    <mergeCell ref="C5:E5"/>
    <mergeCell ref="C6:E6"/>
    <mergeCell ref="N6:O6"/>
    <mergeCell ref="P6:Q6"/>
    <mergeCell ref="C7:E7"/>
    <mergeCell ref="J7:M8"/>
    <mergeCell ref="N7:O8"/>
    <mergeCell ref="P7:Q8"/>
    <mergeCell ref="R7:R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D18:H18"/>
    <mergeCell ref="I18:J18"/>
    <mergeCell ref="K18:L18"/>
    <mergeCell ref="M18:N18"/>
    <mergeCell ref="O18:P18"/>
    <mergeCell ref="Q18:R18"/>
    <mergeCell ref="D17:H17"/>
    <mergeCell ref="I17:J17"/>
    <mergeCell ref="K17:L17"/>
    <mergeCell ref="M17:N17"/>
    <mergeCell ref="O17:P17"/>
    <mergeCell ref="Q17:R17"/>
    <mergeCell ref="Q21:R21"/>
    <mergeCell ref="D20:H20"/>
    <mergeCell ref="I20:J20"/>
    <mergeCell ref="K20:L20"/>
    <mergeCell ref="M20:N20"/>
    <mergeCell ref="O20:P20"/>
    <mergeCell ref="Q20:R20"/>
    <mergeCell ref="D19:H19"/>
    <mergeCell ref="I19:J19"/>
    <mergeCell ref="K19:L19"/>
    <mergeCell ref="M19:N19"/>
    <mergeCell ref="O19:P19"/>
    <mergeCell ref="Q19:R19"/>
    <mergeCell ref="D22:H22"/>
    <mergeCell ref="I22:J22"/>
    <mergeCell ref="K22:L22"/>
    <mergeCell ref="M22:N22"/>
    <mergeCell ref="O22:P22"/>
    <mergeCell ref="A24:K24"/>
    <mergeCell ref="D21:H21"/>
    <mergeCell ref="I21:J21"/>
    <mergeCell ref="K21:L21"/>
    <mergeCell ref="M21:N21"/>
    <mergeCell ref="O21:P21"/>
    <mergeCell ref="B28:C28"/>
    <mergeCell ref="E28:F28"/>
    <mergeCell ref="G28:K28"/>
    <mergeCell ref="B29:C29"/>
    <mergeCell ref="E29:F29"/>
    <mergeCell ref="G29:K29"/>
    <mergeCell ref="A26:C26"/>
    <mergeCell ref="E26:F26"/>
    <mergeCell ref="G26:K26"/>
    <mergeCell ref="B27:C27"/>
    <mergeCell ref="E27:F27"/>
    <mergeCell ref="G27:K27"/>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7:Q47"/>
    <mergeCell ref="R47:S47"/>
    <mergeCell ref="D48:E48"/>
    <mergeCell ref="F48:G48"/>
    <mergeCell ref="H48:I48"/>
    <mergeCell ref="J48:K48"/>
    <mergeCell ref="L48:M48"/>
    <mergeCell ref="N48:O48"/>
    <mergeCell ref="P48:Q48"/>
    <mergeCell ref="R48:S48"/>
    <mergeCell ref="D47:E47"/>
    <mergeCell ref="F47:G47"/>
    <mergeCell ref="H47:I47"/>
    <mergeCell ref="J47:K47"/>
    <mergeCell ref="L47:M47"/>
    <mergeCell ref="N47:O47"/>
    <mergeCell ref="P49:Q49"/>
    <mergeCell ref="R49:S49"/>
    <mergeCell ref="D50:E50"/>
    <mergeCell ref="F50:G50"/>
    <mergeCell ref="H50:I50"/>
    <mergeCell ref="J50:K50"/>
    <mergeCell ref="L50:M50"/>
    <mergeCell ref="N50:O50"/>
    <mergeCell ref="P50:Q50"/>
    <mergeCell ref="R50:S50"/>
    <mergeCell ref="D49:E49"/>
    <mergeCell ref="F49:G49"/>
    <mergeCell ref="H49:I49"/>
    <mergeCell ref="J49:K49"/>
    <mergeCell ref="L49:M49"/>
    <mergeCell ref="N49:O49"/>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A57:B57"/>
    <mergeCell ref="D57:F57"/>
    <mergeCell ref="G57:H57"/>
    <mergeCell ref="I57:K57"/>
    <mergeCell ref="L57:M57"/>
    <mergeCell ref="N57:Q57"/>
    <mergeCell ref="H53:I53"/>
    <mergeCell ref="J53:K53"/>
    <mergeCell ref="L53:M53"/>
    <mergeCell ref="N53:O53"/>
    <mergeCell ref="P53:Q53"/>
    <mergeCell ref="A55:S55"/>
    <mergeCell ref="D58:F58"/>
    <mergeCell ref="G58:H58"/>
    <mergeCell ref="I58:K58"/>
    <mergeCell ref="L58:M58"/>
    <mergeCell ref="N58:Q58"/>
    <mergeCell ref="D59:F59"/>
    <mergeCell ref="G59:H59"/>
    <mergeCell ref="I59:K59"/>
    <mergeCell ref="L59:M59"/>
    <mergeCell ref="N59:Q59"/>
    <mergeCell ref="D60:F60"/>
    <mergeCell ref="G60:H60"/>
    <mergeCell ref="I60:K60"/>
    <mergeCell ref="L60:M60"/>
    <mergeCell ref="N60:Q60"/>
    <mergeCell ref="D61:F61"/>
    <mergeCell ref="G61:H61"/>
    <mergeCell ref="I61:K61"/>
    <mergeCell ref="L61:M61"/>
    <mergeCell ref="N61:Q61"/>
    <mergeCell ref="D64:F64"/>
    <mergeCell ref="G64:H64"/>
    <mergeCell ref="I64:K64"/>
    <mergeCell ref="L64:M64"/>
    <mergeCell ref="N64:Q64"/>
    <mergeCell ref="E65:F65"/>
    <mergeCell ref="G65:H65"/>
    <mergeCell ref="L65:M65"/>
    <mergeCell ref="D62:F62"/>
    <mergeCell ref="G62:H62"/>
    <mergeCell ref="I62:K62"/>
    <mergeCell ref="L62:M62"/>
    <mergeCell ref="N62:Q62"/>
    <mergeCell ref="D63:F63"/>
    <mergeCell ref="G63:H63"/>
    <mergeCell ref="I63:K63"/>
    <mergeCell ref="L63:M63"/>
    <mergeCell ref="N63:Q63"/>
    <mergeCell ref="A70:C70"/>
    <mergeCell ref="E70:F70"/>
    <mergeCell ref="G70:H70"/>
    <mergeCell ref="I70:J70"/>
    <mergeCell ref="K70:L70"/>
    <mergeCell ref="M70:R70"/>
    <mergeCell ref="A67:S67"/>
    <mergeCell ref="E69:F69"/>
    <mergeCell ref="G69:H69"/>
    <mergeCell ref="I69:J69"/>
    <mergeCell ref="K69:L69"/>
    <mergeCell ref="M69:R69"/>
    <mergeCell ref="A72:C72"/>
    <mergeCell ref="E72:F72"/>
    <mergeCell ref="G72:H72"/>
    <mergeCell ref="I72:J72"/>
    <mergeCell ref="K72:L72"/>
    <mergeCell ref="M72:R72"/>
    <mergeCell ref="A71:C71"/>
    <mergeCell ref="E71:F71"/>
    <mergeCell ref="G71:H71"/>
    <mergeCell ref="I71:J71"/>
    <mergeCell ref="K71:L71"/>
    <mergeCell ref="M71:R71"/>
    <mergeCell ref="A75:S75"/>
    <mergeCell ref="A77:E77"/>
    <mergeCell ref="F77:G77"/>
    <mergeCell ref="H77:M77"/>
    <mergeCell ref="A78:B79"/>
    <mergeCell ref="D78:E78"/>
    <mergeCell ref="F78:G78"/>
    <mergeCell ref="H78:M78"/>
    <mergeCell ref="D79:E79"/>
    <mergeCell ref="F79:G79"/>
    <mergeCell ref="A82:B82"/>
    <mergeCell ref="D82:E82"/>
    <mergeCell ref="F82:G82"/>
    <mergeCell ref="H82:M82"/>
    <mergeCell ref="D83:E83"/>
    <mergeCell ref="F83:G83"/>
    <mergeCell ref="H79:M79"/>
    <mergeCell ref="A80:B81"/>
    <mergeCell ref="D80:E80"/>
    <mergeCell ref="F80:G80"/>
    <mergeCell ref="H80:M80"/>
    <mergeCell ref="D81:E81"/>
    <mergeCell ref="F81:G81"/>
    <mergeCell ref="H81:M81"/>
    <mergeCell ref="D88:E88"/>
    <mergeCell ref="F88:K88"/>
    <mergeCell ref="A89:C89"/>
    <mergeCell ref="D89:E89"/>
    <mergeCell ref="A93:D93"/>
    <mergeCell ref="A85:C85"/>
    <mergeCell ref="D85:E85"/>
    <mergeCell ref="F85:K85"/>
    <mergeCell ref="D86:E86"/>
    <mergeCell ref="F86:K86"/>
    <mergeCell ref="D87:E87"/>
    <mergeCell ref="F87:K87"/>
  </mergeCells>
  <dataValidations count="9">
    <dataValidation type="date" allowBlank="1" showInputMessage="1" showErrorMessage="1" sqref="C7:E7">
      <formula1>42005</formula1>
      <formula2>44561</formula2>
    </dataValidation>
    <dataValidation type="whole" allowBlank="1" showInputMessage="1" showErrorMessage="1" sqref="G65:H65 F37:I52 N7:Q8 D89:E89 L65:M65 D31:F31 J53:Q53 I22:L22">
      <formula1>0</formula1>
      <formula2>50000</formula2>
    </dataValidation>
    <dataValidation type="decimal" allowBlank="1" showInputMessage="1" showErrorMessage="1" sqref="M16:N22 D27:F30 F83:G83 N37:O52 D70:D72 I70:L72 E70:H70 E72:H72">
      <formula1>0</formula1>
      <formula2>50000</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D86:E88">
      <formula1>0</formula1>
      <formula2>99999</formula2>
    </dataValidation>
    <dataValidation type="decimal" allowBlank="1" showInputMessage="1" showErrorMessage="1" sqref="F78:G82">
      <formula1>0</formula1>
      <formula2>9999999999</formula2>
    </dataValidation>
    <dataValidation type="decimal" allowBlank="1" showInputMessage="1" showErrorMessage="1" sqref="P37:Q52 O16:P22">
      <formula1>-500000</formula1>
      <formula2>5000000</formula2>
    </dataValidation>
    <dataValidation type="decimal" allowBlank="1" showInputMessage="1" showErrorMessage="1" sqref="G58:H64">
      <formula1>0</formula1>
      <formula2>500000000000</formula2>
    </dataValidation>
    <dataValidation type="decimal" allowBlank="1" showInputMessage="1" showErrorMessage="1" sqref="L58:M64 E71:H71">
      <formula1>0</formula1>
      <formula2>500000000</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LISTS!$E$2:$E$14</xm:f>
          </x14:formula1>
          <xm:sqref>D37:D52</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000"/>
    <pageSetUpPr fitToPage="1"/>
  </sheetPr>
  <dimension ref="A1:R63"/>
  <sheetViews>
    <sheetView zoomScale="80" zoomScaleNormal="80" workbookViewId="0">
      <selection activeCell="S13" sqref="S13"/>
    </sheetView>
  </sheetViews>
  <sheetFormatPr defaultRowHeight="14.25" x14ac:dyDescent="0.2"/>
  <cols>
    <col min="1" max="1" width="8.42578125" style="118" customWidth="1"/>
    <col min="2" max="2" width="15.5703125" style="118" customWidth="1"/>
    <col min="3" max="3" width="28.28515625" style="118" customWidth="1"/>
    <col min="4" max="4" width="15.28515625" style="118" customWidth="1"/>
    <col min="5" max="5" width="18" style="118" customWidth="1"/>
    <col min="6" max="6" width="15.28515625" style="118" customWidth="1"/>
    <col min="7" max="7" width="19.42578125" style="118" customWidth="1"/>
    <col min="8" max="8" width="15.28515625" style="118" customWidth="1"/>
    <col min="9" max="9" width="19.42578125" style="118" customWidth="1"/>
    <col min="10" max="10" width="15.28515625" style="118" customWidth="1"/>
    <col min="11" max="11" width="19.42578125" style="118" customWidth="1"/>
    <col min="12" max="16384" width="9.140625" style="118"/>
  </cols>
  <sheetData>
    <row r="1" spans="1:12" ht="34.5" customHeight="1" x14ac:dyDescent="0.2">
      <c r="A1" s="637" t="s">
        <v>369</v>
      </c>
      <c r="B1" s="637"/>
      <c r="C1" s="637"/>
      <c r="D1" s="637"/>
      <c r="E1" s="637"/>
      <c r="F1" s="637"/>
      <c r="G1" s="637"/>
      <c r="H1" s="637"/>
      <c r="I1" s="637"/>
      <c r="J1" s="637"/>
      <c r="K1" s="260"/>
      <c r="L1" s="260"/>
    </row>
    <row r="2" spans="1:12" ht="34.5" customHeight="1" thickBot="1" x14ac:dyDescent="0.25"/>
    <row r="3" spans="1:12" ht="24.75" customHeight="1" thickBot="1" x14ac:dyDescent="0.25">
      <c r="A3" s="797" t="s">
        <v>17</v>
      </c>
      <c r="B3" s="798"/>
      <c r="C3" s="261"/>
      <c r="D3" s="125"/>
      <c r="E3" s="125"/>
      <c r="F3" s="359" t="s">
        <v>136</v>
      </c>
      <c r="G3" s="361"/>
      <c r="H3" s="359" t="s">
        <v>137</v>
      </c>
      <c r="I3" s="361"/>
      <c r="J3" s="359" t="s">
        <v>356</v>
      </c>
      <c r="K3" s="361"/>
    </row>
    <row r="4" spans="1:12" ht="35.25" customHeight="1" x14ac:dyDescent="0.2">
      <c r="A4" s="790" t="s">
        <v>179</v>
      </c>
      <c r="B4" s="791"/>
      <c r="C4" s="262"/>
      <c r="D4" s="125"/>
      <c r="E4" s="125"/>
      <c r="F4" s="792" t="e">
        <f>#REF!+C53</f>
        <v>#REF!</v>
      </c>
      <c r="G4" s="793"/>
      <c r="H4" s="774" t="e">
        <f>#REF!</f>
        <v>#REF!</v>
      </c>
      <c r="I4" s="775"/>
      <c r="J4" s="766" t="str">
        <f>IFERROR(H4/F4,"-")</f>
        <v>-</v>
      </c>
      <c r="K4" s="767"/>
    </row>
    <row r="5" spans="1:12" ht="24.75" customHeight="1" thickBot="1" x14ac:dyDescent="0.25">
      <c r="A5" s="799" t="s">
        <v>21</v>
      </c>
      <c r="B5" s="800"/>
      <c r="C5" s="262"/>
      <c r="D5" s="125"/>
      <c r="E5" s="125"/>
      <c r="F5" s="794"/>
      <c r="G5" s="795"/>
      <c r="H5" s="776"/>
      <c r="I5" s="777"/>
      <c r="J5" s="768"/>
      <c r="K5" s="769"/>
    </row>
    <row r="6" spans="1:12" ht="24.75" customHeight="1" x14ac:dyDescent="0.2">
      <c r="A6" s="799" t="s">
        <v>371</v>
      </c>
      <c r="B6" s="800"/>
      <c r="C6" s="262"/>
      <c r="D6" s="125"/>
      <c r="E6" s="125"/>
      <c r="F6" s="125"/>
      <c r="G6" s="125"/>
      <c r="H6" s="125"/>
      <c r="I6" s="125"/>
      <c r="J6" s="125"/>
      <c r="K6" s="125"/>
    </row>
    <row r="7" spans="1:12" ht="24.75" customHeight="1" x14ac:dyDescent="0.2">
      <c r="A7" s="799" t="s">
        <v>20</v>
      </c>
      <c r="B7" s="800"/>
      <c r="C7" s="263"/>
      <c r="D7" s="125"/>
      <c r="E7" s="125"/>
      <c r="F7" s="125"/>
      <c r="G7" s="125"/>
      <c r="H7" s="125"/>
      <c r="I7" s="125"/>
      <c r="J7" s="125"/>
      <c r="K7" s="125"/>
    </row>
    <row r="8" spans="1:12" ht="24.75" customHeight="1" thickBot="1" x14ac:dyDescent="0.25">
      <c r="A8" s="801" t="s">
        <v>26</v>
      </c>
      <c r="B8" s="802"/>
      <c r="C8" s="264"/>
      <c r="D8" s="125"/>
      <c r="E8" s="125"/>
      <c r="F8" s="125"/>
      <c r="G8" s="125"/>
      <c r="H8" s="125"/>
      <c r="I8" s="125"/>
      <c r="J8" s="125"/>
      <c r="K8" s="125"/>
    </row>
    <row r="9" spans="1:12" ht="34.5" customHeight="1" thickBot="1" x14ac:dyDescent="0.25"/>
    <row r="10" spans="1:12" ht="34.5" customHeight="1" thickBot="1" x14ac:dyDescent="0.25">
      <c r="D10" s="551" t="s">
        <v>19</v>
      </c>
      <c r="E10" s="778"/>
      <c r="F10" s="779" t="s">
        <v>130</v>
      </c>
      <c r="G10" s="780"/>
      <c r="H10" s="781" t="s">
        <v>129</v>
      </c>
      <c r="I10" s="782"/>
      <c r="J10" s="750" t="s">
        <v>372</v>
      </c>
      <c r="K10" s="553"/>
    </row>
    <row r="11" spans="1:12" ht="24.75" customHeight="1" thickBot="1" x14ac:dyDescent="0.25">
      <c r="C11" s="265" t="s">
        <v>357</v>
      </c>
      <c r="D11" s="265" t="s">
        <v>23</v>
      </c>
      <c r="E11" s="266" t="s">
        <v>138</v>
      </c>
      <c r="F11" s="267" t="s">
        <v>424</v>
      </c>
      <c r="G11" s="268" t="s">
        <v>425</v>
      </c>
      <c r="H11" s="267" t="s">
        <v>426</v>
      </c>
      <c r="I11" s="268" t="s">
        <v>427</v>
      </c>
      <c r="J11" s="269" t="s">
        <v>428</v>
      </c>
      <c r="K11" s="270" t="s">
        <v>429</v>
      </c>
    </row>
    <row r="12" spans="1:12" ht="34.5" customHeight="1" x14ac:dyDescent="0.2">
      <c r="A12" s="702" t="s">
        <v>357</v>
      </c>
      <c r="B12" s="639"/>
      <c r="C12" s="271" t="s">
        <v>417</v>
      </c>
      <c r="D12" s="272"/>
      <c r="E12" s="273"/>
      <c r="F12" s="272"/>
      <c r="G12" s="273"/>
      <c r="H12" s="272"/>
      <c r="I12" s="273"/>
      <c r="J12" s="274"/>
      <c r="K12" s="275"/>
    </row>
    <row r="13" spans="1:12" ht="34.5" customHeight="1" x14ac:dyDescent="0.2">
      <c r="A13" s="783"/>
      <c r="B13" s="784"/>
      <c r="C13" s="276" t="s">
        <v>423</v>
      </c>
      <c r="D13" s="277"/>
      <c r="E13" s="278"/>
      <c r="F13" s="277"/>
      <c r="G13" s="278"/>
      <c r="H13" s="277"/>
      <c r="I13" s="278"/>
      <c r="J13" s="279"/>
      <c r="K13" s="280"/>
    </row>
    <row r="14" spans="1:12" ht="34.5" customHeight="1" x14ac:dyDescent="0.2">
      <c r="A14" s="783"/>
      <c r="B14" s="784"/>
      <c r="C14" s="276" t="s">
        <v>419</v>
      </c>
      <c r="D14" s="277"/>
      <c r="E14" s="278"/>
      <c r="F14" s="277"/>
      <c r="G14" s="278"/>
      <c r="H14" s="277"/>
      <c r="I14" s="278"/>
      <c r="J14" s="279"/>
      <c r="K14" s="280"/>
    </row>
    <row r="15" spans="1:12" ht="34.5" customHeight="1" x14ac:dyDescent="0.2">
      <c r="A15" s="783"/>
      <c r="B15" s="784"/>
      <c r="C15" s="276" t="s">
        <v>420</v>
      </c>
      <c r="D15" s="277"/>
      <c r="E15" s="278"/>
      <c r="F15" s="277"/>
      <c r="G15" s="278"/>
      <c r="H15" s="277"/>
      <c r="I15" s="278"/>
      <c r="J15" s="279"/>
      <c r="K15" s="280"/>
    </row>
    <row r="16" spans="1:12" ht="34.5" customHeight="1" x14ac:dyDescent="0.2">
      <c r="A16" s="783"/>
      <c r="B16" s="784"/>
      <c r="C16" s="276" t="s">
        <v>421</v>
      </c>
      <c r="D16" s="277"/>
      <c r="E16" s="278"/>
      <c r="F16" s="277"/>
      <c r="G16" s="278"/>
      <c r="H16" s="277"/>
      <c r="I16" s="278"/>
      <c r="J16" s="279"/>
      <c r="K16" s="280"/>
    </row>
    <row r="17" spans="1:11" ht="34.5" customHeight="1" x14ac:dyDescent="0.2">
      <c r="A17" s="783"/>
      <c r="B17" s="784"/>
      <c r="C17" s="276" t="s">
        <v>422</v>
      </c>
      <c r="D17" s="277"/>
      <c r="E17" s="278"/>
      <c r="F17" s="277"/>
      <c r="G17" s="278"/>
      <c r="H17" s="277"/>
      <c r="I17" s="278"/>
      <c r="J17" s="279"/>
      <c r="K17" s="280"/>
    </row>
    <row r="18" spans="1:11" ht="34.5" customHeight="1" thickBot="1" x14ac:dyDescent="0.25">
      <c r="A18" s="785"/>
      <c r="B18" s="786"/>
      <c r="C18" s="281"/>
      <c r="D18" s="282"/>
      <c r="E18" s="283"/>
      <c r="F18" s="282"/>
      <c r="G18" s="283"/>
      <c r="H18" s="282"/>
      <c r="I18" s="283"/>
      <c r="J18" s="284"/>
      <c r="K18" s="285"/>
    </row>
    <row r="19" spans="1:11" ht="9.75" customHeight="1" thickBot="1" x14ac:dyDescent="0.25"/>
    <row r="20" spans="1:11" ht="34.5" customHeight="1" thickBot="1" x14ac:dyDescent="0.25">
      <c r="A20" s="384" t="s">
        <v>135</v>
      </c>
      <c r="B20" s="796"/>
      <c r="C20" s="385"/>
      <c r="D20" s="286"/>
      <c r="E20" s="287"/>
      <c r="F20" s="286"/>
      <c r="G20" s="288"/>
      <c r="H20" s="289"/>
      <c r="I20" s="290"/>
      <c r="J20" s="286"/>
      <c r="K20" s="291"/>
    </row>
    <row r="21" spans="1:11" ht="34.5" customHeight="1" thickBot="1" x14ac:dyDescent="0.25"/>
    <row r="22" spans="1:11" ht="34.5" customHeight="1" thickBot="1" x14ac:dyDescent="0.25">
      <c r="D22" s="551" t="s">
        <v>19</v>
      </c>
      <c r="E22" s="778"/>
      <c r="F22" s="779" t="s">
        <v>130</v>
      </c>
      <c r="G22" s="780"/>
      <c r="H22" s="781" t="s">
        <v>129</v>
      </c>
      <c r="I22" s="782"/>
      <c r="J22" s="750" t="s">
        <v>372</v>
      </c>
      <c r="K22" s="553"/>
    </row>
    <row r="23" spans="1:11" ht="26.25" customHeight="1" thickBot="1" x14ac:dyDescent="0.25">
      <c r="C23" s="265" t="s">
        <v>30</v>
      </c>
      <c r="D23" s="265" t="s">
        <v>23</v>
      </c>
      <c r="E23" s="266" t="s">
        <v>138</v>
      </c>
      <c r="F23" s="267" t="s">
        <v>424</v>
      </c>
      <c r="G23" s="268" t="s">
        <v>425</v>
      </c>
      <c r="H23" s="267" t="s">
        <v>426</v>
      </c>
      <c r="I23" s="268" t="s">
        <v>427</v>
      </c>
      <c r="J23" s="269" t="s">
        <v>428</v>
      </c>
      <c r="K23" s="270" t="s">
        <v>429</v>
      </c>
    </row>
    <row r="24" spans="1:11" ht="34.5" customHeight="1" x14ac:dyDescent="0.2">
      <c r="A24" s="702" t="s">
        <v>30</v>
      </c>
      <c r="B24" s="787"/>
      <c r="C24" s="292" t="s">
        <v>124</v>
      </c>
      <c r="D24" s="272"/>
      <c r="E24" s="273"/>
      <c r="F24" s="272"/>
      <c r="G24" s="273"/>
      <c r="H24" s="272"/>
      <c r="I24" s="273"/>
      <c r="J24" s="274"/>
      <c r="K24" s="275"/>
    </row>
    <row r="25" spans="1:11" ht="34.5" customHeight="1" x14ac:dyDescent="0.2">
      <c r="A25" s="783"/>
      <c r="B25" s="788"/>
      <c r="C25" s="293" t="s">
        <v>7</v>
      </c>
      <c r="D25" s="277"/>
      <c r="E25" s="278"/>
      <c r="F25" s="277"/>
      <c r="G25" s="278"/>
      <c r="H25" s="277"/>
      <c r="I25" s="278"/>
      <c r="J25" s="279"/>
      <c r="K25" s="280"/>
    </row>
    <row r="26" spans="1:11" ht="34.5" customHeight="1" x14ac:dyDescent="0.2">
      <c r="A26" s="783"/>
      <c r="B26" s="788"/>
      <c r="C26" s="293" t="s">
        <v>31</v>
      </c>
      <c r="D26" s="277"/>
      <c r="E26" s="278"/>
      <c r="F26" s="277"/>
      <c r="G26" s="278"/>
      <c r="H26" s="277"/>
      <c r="I26" s="278"/>
      <c r="J26" s="279"/>
      <c r="K26" s="280"/>
    </row>
    <row r="27" spans="1:11" ht="34.5" customHeight="1" x14ac:dyDescent="0.2">
      <c r="A27" s="783"/>
      <c r="B27" s="788"/>
      <c r="C27" s="293" t="s">
        <v>32</v>
      </c>
      <c r="D27" s="277"/>
      <c r="E27" s="278"/>
      <c r="F27" s="277"/>
      <c r="G27" s="278"/>
      <c r="H27" s="277"/>
      <c r="I27" s="278"/>
      <c r="J27" s="279"/>
      <c r="K27" s="280"/>
    </row>
    <row r="28" spans="1:11" ht="34.5" customHeight="1" thickBot="1" x14ac:dyDescent="0.25">
      <c r="A28" s="785"/>
      <c r="B28" s="789"/>
      <c r="C28" s="294" t="s">
        <v>33</v>
      </c>
      <c r="D28" s="282"/>
      <c r="E28" s="283"/>
      <c r="F28" s="282"/>
      <c r="G28" s="283"/>
      <c r="H28" s="282"/>
      <c r="I28" s="283"/>
      <c r="J28" s="284"/>
      <c r="K28" s="285"/>
    </row>
    <row r="29" spans="1:11" ht="9.75" customHeight="1" thickBot="1" x14ac:dyDescent="0.25"/>
    <row r="30" spans="1:11" ht="34.5" customHeight="1" thickBot="1" x14ac:dyDescent="0.25">
      <c r="A30" s="384" t="s">
        <v>135</v>
      </c>
      <c r="B30" s="796"/>
      <c r="C30" s="385"/>
      <c r="D30" s="295"/>
      <c r="E30" s="296"/>
      <c r="F30" s="295"/>
      <c r="G30" s="297"/>
      <c r="H30" s="298"/>
      <c r="I30" s="299"/>
      <c r="J30" s="295"/>
      <c r="K30" s="300"/>
    </row>
    <row r="31" spans="1:11" ht="34.5" customHeight="1" thickBot="1" x14ac:dyDescent="0.25"/>
    <row r="32" spans="1:11" ht="34.5" customHeight="1" thickBot="1" x14ac:dyDescent="0.25">
      <c r="D32" s="551" t="s">
        <v>19</v>
      </c>
      <c r="E32" s="778"/>
      <c r="F32" s="779" t="s">
        <v>130</v>
      </c>
      <c r="G32" s="780"/>
      <c r="H32" s="781" t="s">
        <v>129</v>
      </c>
      <c r="I32" s="782"/>
      <c r="J32" s="750" t="s">
        <v>372</v>
      </c>
      <c r="K32" s="553"/>
    </row>
    <row r="33" spans="1:18" ht="34.5" customHeight="1" thickBot="1" x14ac:dyDescent="0.25">
      <c r="C33" s="265" t="s">
        <v>72</v>
      </c>
      <c r="D33" s="265" t="s">
        <v>23</v>
      </c>
      <c r="E33" s="266" t="s">
        <v>138</v>
      </c>
      <c r="F33" s="267" t="s">
        <v>424</v>
      </c>
      <c r="G33" s="268" t="s">
        <v>425</v>
      </c>
      <c r="H33" s="267" t="s">
        <v>426</v>
      </c>
      <c r="I33" s="268" t="s">
        <v>427</v>
      </c>
      <c r="J33" s="269" t="s">
        <v>428</v>
      </c>
      <c r="K33" s="270" t="s">
        <v>429</v>
      </c>
    </row>
    <row r="34" spans="1:18" ht="34.5" customHeight="1" x14ac:dyDescent="0.2">
      <c r="A34" s="702" t="s">
        <v>0</v>
      </c>
      <c r="B34" s="787"/>
      <c r="C34" s="292" t="s">
        <v>149</v>
      </c>
      <c r="D34" s="272"/>
      <c r="E34" s="273"/>
      <c r="F34" s="272"/>
      <c r="G34" s="273"/>
      <c r="H34" s="272"/>
      <c r="I34" s="273"/>
      <c r="J34" s="274"/>
      <c r="K34" s="275"/>
    </row>
    <row r="35" spans="1:18" ht="34.5" customHeight="1" thickBot="1" x14ac:dyDescent="0.25">
      <c r="A35" s="785"/>
      <c r="B35" s="789"/>
      <c r="C35" s="294" t="s">
        <v>370</v>
      </c>
      <c r="D35" s="282"/>
      <c r="E35" s="283"/>
      <c r="F35" s="282"/>
      <c r="G35" s="283"/>
      <c r="H35" s="282"/>
      <c r="I35" s="283"/>
      <c r="J35" s="284"/>
      <c r="K35" s="285"/>
    </row>
    <row r="36" spans="1:18" ht="9.75" customHeight="1" thickBot="1" x14ac:dyDescent="0.25"/>
    <row r="37" spans="1:18" ht="35.25" customHeight="1" thickBot="1" x14ac:dyDescent="0.25">
      <c r="A37" s="384" t="s">
        <v>135</v>
      </c>
      <c r="B37" s="796"/>
      <c r="C37" s="796"/>
      <c r="D37" s="295"/>
      <c r="E37" s="296"/>
      <c r="F37" s="295"/>
      <c r="G37" s="297"/>
      <c r="H37" s="298"/>
      <c r="I37" s="299"/>
      <c r="J37" s="295"/>
      <c r="K37" s="300"/>
    </row>
    <row r="38" spans="1:18" ht="35.25" customHeight="1" thickBot="1" x14ac:dyDescent="0.25"/>
    <row r="39" spans="1:18" ht="21.75" customHeight="1" thickBot="1" x14ac:dyDescent="0.25">
      <c r="D39" s="762" t="s">
        <v>19</v>
      </c>
      <c r="E39" s="763"/>
      <c r="F39" s="764" t="s">
        <v>130</v>
      </c>
      <c r="G39" s="765"/>
      <c r="H39" s="772" t="s">
        <v>129</v>
      </c>
      <c r="I39" s="773"/>
      <c r="J39" s="770" t="s">
        <v>372</v>
      </c>
      <c r="K39" s="771"/>
    </row>
    <row r="40" spans="1:18" ht="21.75" customHeight="1" thickBot="1" x14ac:dyDescent="0.25">
      <c r="C40" s="301" t="s">
        <v>436</v>
      </c>
      <c r="D40" s="301" t="s">
        <v>187</v>
      </c>
      <c r="E40" s="302" t="s">
        <v>185</v>
      </c>
      <c r="F40" s="301" t="s">
        <v>430</v>
      </c>
      <c r="G40" s="302" t="s">
        <v>431</v>
      </c>
      <c r="H40" s="303" t="s">
        <v>432</v>
      </c>
      <c r="I40" s="304" t="s">
        <v>433</v>
      </c>
      <c r="J40" s="305" t="s">
        <v>434</v>
      </c>
      <c r="K40" s="306" t="s">
        <v>435</v>
      </c>
    </row>
    <row r="41" spans="1:18" ht="56.25" customHeight="1" x14ac:dyDescent="0.2">
      <c r="A41" s="803" t="s">
        <v>381</v>
      </c>
      <c r="B41" s="804"/>
      <c r="C41" s="292" t="s">
        <v>366</v>
      </c>
      <c r="D41" s="272"/>
      <c r="E41" s="273"/>
      <c r="F41" s="272"/>
      <c r="G41" s="273"/>
      <c r="H41" s="272"/>
      <c r="I41" s="273"/>
      <c r="J41" s="307"/>
      <c r="K41" s="308"/>
    </row>
    <row r="42" spans="1:18" ht="96.75" customHeight="1" x14ac:dyDescent="0.2">
      <c r="A42" s="805"/>
      <c r="B42" s="806"/>
      <c r="C42" s="293" t="s">
        <v>365</v>
      </c>
      <c r="D42" s="277"/>
      <c r="E42" s="278"/>
      <c r="F42" s="277"/>
      <c r="G42" s="278"/>
      <c r="H42" s="277"/>
      <c r="I42" s="278"/>
      <c r="J42" s="279"/>
      <c r="K42" s="280"/>
    </row>
    <row r="43" spans="1:18" ht="92.25" customHeight="1" x14ac:dyDescent="0.2">
      <c r="A43" s="805"/>
      <c r="B43" s="806"/>
      <c r="C43" s="294" t="s">
        <v>368</v>
      </c>
      <c r="D43" s="282"/>
      <c r="E43" s="283"/>
      <c r="F43" s="282"/>
      <c r="G43" s="283"/>
      <c r="H43" s="282"/>
      <c r="I43" s="283"/>
      <c r="J43" s="284"/>
      <c r="K43" s="285"/>
    </row>
    <row r="44" spans="1:18" ht="9.75" customHeight="1" thickBot="1" x14ac:dyDescent="0.25">
      <c r="A44" s="125"/>
      <c r="B44" s="125"/>
      <c r="C44" s="125"/>
      <c r="D44" s="125"/>
      <c r="E44" s="125"/>
      <c r="F44" s="125"/>
      <c r="G44" s="125"/>
      <c r="H44" s="125"/>
      <c r="I44" s="125"/>
      <c r="J44" s="125"/>
      <c r="K44" s="125"/>
      <c r="L44" s="125"/>
      <c r="M44" s="125"/>
      <c r="N44" s="125"/>
      <c r="O44" s="125"/>
      <c r="P44" s="125"/>
      <c r="Q44" s="125"/>
      <c r="R44" s="125"/>
    </row>
    <row r="45" spans="1:18" ht="36.75" customHeight="1" thickBot="1" x14ac:dyDescent="0.25">
      <c r="A45" s="384" t="s">
        <v>135</v>
      </c>
      <c r="B45" s="796"/>
      <c r="C45" s="385"/>
      <c r="D45" s="295"/>
      <c r="E45" s="296"/>
      <c r="F45" s="295"/>
      <c r="G45" s="297"/>
      <c r="H45" s="298"/>
      <c r="I45" s="299"/>
      <c r="J45" s="295"/>
      <c r="K45" s="300"/>
    </row>
    <row r="47" spans="1:18" ht="15" thickBot="1" x14ac:dyDescent="0.25"/>
    <row r="48" spans="1:18" ht="28.5" customHeight="1" thickBot="1" x14ac:dyDescent="0.25">
      <c r="D48" s="762" t="s">
        <v>19</v>
      </c>
      <c r="E48" s="763"/>
      <c r="F48" s="764" t="s">
        <v>130</v>
      </c>
      <c r="G48" s="765"/>
      <c r="H48" s="772" t="s">
        <v>129</v>
      </c>
      <c r="I48" s="773"/>
      <c r="J48" s="770" t="s">
        <v>372</v>
      </c>
      <c r="K48" s="771"/>
    </row>
    <row r="49" spans="1:11" ht="28.5" customHeight="1" thickBot="1" x14ac:dyDescent="0.25">
      <c r="C49" s="265" t="s">
        <v>439</v>
      </c>
      <c r="D49" s="301" t="s">
        <v>187</v>
      </c>
      <c r="E49" s="302" t="s">
        <v>185</v>
      </c>
      <c r="F49" s="301" t="s">
        <v>430</v>
      </c>
      <c r="G49" s="302" t="s">
        <v>431</v>
      </c>
      <c r="H49" s="303" t="s">
        <v>432</v>
      </c>
      <c r="I49" s="304" t="s">
        <v>433</v>
      </c>
      <c r="J49" s="305" t="s">
        <v>434</v>
      </c>
      <c r="K49" s="306" t="s">
        <v>435</v>
      </c>
    </row>
    <row r="50" spans="1:11" ht="28.5" customHeight="1" x14ac:dyDescent="0.2">
      <c r="A50" s="702" t="s">
        <v>438</v>
      </c>
      <c r="B50" s="787"/>
      <c r="C50" s="292" t="s">
        <v>14</v>
      </c>
      <c r="D50" s="272"/>
      <c r="E50" s="273"/>
      <c r="F50" s="272"/>
      <c r="G50" s="273"/>
      <c r="H50" s="272"/>
      <c r="I50" s="273"/>
      <c r="J50" s="274"/>
      <c r="K50" s="275"/>
    </row>
    <row r="51" spans="1:11" ht="28.5" customHeight="1" x14ac:dyDescent="0.2">
      <c r="A51" s="783"/>
      <c r="B51" s="788"/>
      <c r="C51" s="293" t="s">
        <v>358</v>
      </c>
      <c r="D51" s="277"/>
      <c r="E51" s="278"/>
      <c r="F51" s="277"/>
      <c r="G51" s="278"/>
      <c r="H51" s="277"/>
      <c r="I51" s="278"/>
      <c r="J51" s="279"/>
      <c r="K51" s="280"/>
    </row>
    <row r="52" spans="1:11" ht="28.5" customHeight="1" x14ac:dyDescent="0.2">
      <c r="A52" s="783"/>
      <c r="B52" s="788"/>
      <c r="C52" s="293" t="s">
        <v>15</v>
      </c>
      <c r="D52" s="277"/>
      <c r="E52" s="278"/>
      <c r="F52" s="277"/>
      <c r="G52" s="278"/>
      <c r="H52" s="277"/>
      <c r="I52" s="278"/>
      <c r="J52" s="279"/>
      <c r="K52" s="280"/>
    </row>
    <row r="53" spans="1:11" ht="28.5" customHeight="1" x14ac:dyDescent="0.2">
      <c r="A53" s="783"/>
      <c r="B53" s="788"/>
      <c r="C53" s="293" t="s">
        <v>16</v>
      </c>
      <c r="D53" s="277"/>
      <c r="E53" s="278"/>
      <c r="F53" s="277"/>
      <c r="G53" s="278"/>
      <c r="H53" s="277"/>
      <c r="I53" s="278"/>
      <c r="J53" s="279"/>
      <c r="K53" s="280"/>
    </row>
    <row r="54" spans="1:11" ht="28.5" customHeight="1" thickBot="1" x14ac:dyDescent="0.25">
      <c r="A54" s="785"/>
      <c r="B54" s="789"/>
      <c r="C54" s="294"/>
      <c r="D54" s="282"/>
      <c r="E54" s="283"/>
      <c r="F54" s="282"/>
      <c r="G54" s="283"/>
      <c r="H54" s="282"/>
      <c r="I54" s="283"/>
      <c r="J54" s="284"/>
      <c r="K54" s="285"/>
    </row>
    <row r="55" spans="1:11" ht="9" customHeight="1" thickBot="1" x14ac:dyDescent="0.25"/>
    <row r="56" spans="1:11" ht="28.5" customHeight="1" thickBot="1" x14ac:dyDescent="0.25">
      <c r="A56" s="384" t="s">
        <v>135</v>
      </c>
      <c r="B56" s="796"/>
      <c r="C56" s="385"/>
      <c r="D56" s="295"/>
      <c r="E56" s="296"/>
      <c r="F56" s="295"/>
      <c r="G56" s="297"/>
      <c r="H56" s="298"/>
      <c r="I56" s="299"/>
      <c r="J56" s="295"/>
      <c r="K56" s="300"/>
    </row>
    <row r="58" spans="1:11" ht="15" thickBot="1" x14ac:dyDescent="0.25"/>
    <row r="59" spans="1:11" ht="25.5" customHeight="1" thickBot="1" x14ac:dyDescent="0.25">
      <c r="D59" s="551" t="s">
        <v>19</v>
      </c>
      <c r="E59" s="778"/>
      <c r="F59" s="779" t="s">
        <v>130</v>
      </c>
      <c r="G59" s="780"/>
      <c r="H59" s="781" t="s">
        <v>129</v>
      </c>
      <c r="I59" s="782"/>
      <c r="J59" s="750" t="s">
        <v>372</v>
      </c>
      <c r="K59" s="553"/>
    </row>
    <row r="60" spans="1:11" ht="25.5" customHeight="1" thickBot="1" x14ac:dyDescent="0.25">
      <c r="C60" s="309" t="s">
        <v>440</v>
      </c>
      <c r="D60" s="265" t="s">
        <v>23</v>
      </c>
      <c r="E60" s="266" t="s">
        <v>138</v>
      </c>
      <c r="F60" s="267" t="s">
        <v>424</v>
      </c>
      <c r="G60" s="268" t="s">
        <v>425</v>
      </c>
      <c r="H60" s="267" t="s">
        <v>426</v>
      </c>
      <c r="I60" s="268" t="s">
        <v>427</v>
      </c>
      <c r="J60" s="269" t="s">
        <v>428</v>
      </c>
      <c r="K60" s="270" t="s">
        <v>429</v>
      </c>
    </row>
    <row r="61" spans="1:11" ht="36" customHeight="1" thickBot="1" x14ac:dyDescent="0.25">
      <c r="A61" s="378" t="s">
        <v>437</v>
      </c>
      <c r="B61" s="694"/>
      <c r="C61" s="292"/>
      <c r="D61" s="272"/>
      <c r="E61" s="273"/>
      <c r="F61" s="272"/>
      <c r="G61" s="273"/>
      <c r="H61" s="272"/>
      <c r="I61" s="273"/>
      <c r="J61" s="274"/>
      <c r="K61" s="275"/>
    </row>
    <row r="62" spans="1:11" ht="13.5" customHeight="1" thickBot="1" x14ac:dyDescent="0.25"/>
    <row r="63" spans="1:11" ht="25.5" customHeight="1" thickBot="1" x14ac:dyDescent="0.25">
      <c r="A63" s="384" t="s">
        <v>135</v>
      </c>
      <c r="B63" s="796"/>
      <c r="C63" s="385"/>
      <c r="D63" s="295"/>
      <c r="E63" s="296"/>
      <c r="F63" s="295"/>
      <c r="G63" s="297"/>
      <c r="H63" s="298"/>
      <c r="I63" s="299"/>
      <c r="J63" s="295"/>
      <c r="K63" s="300"/>
    </row>
  </sheetData>
  <mergeCells count="49">
    <mergeCell ref="D59:E59"/>
    <mergeCell ref="F59:G59"/>
    <mergeCell ref="H59:I59"/>
    <mergeCell ref="J59:K59"/>
    <mergeCell ref="D48:E48"/>
    <mergeCell ref="F48:G48"/>
    <mergeCell ref="H48:I48"/>
    <mergeCell ref="J48:K48"/>
    <mergeCell ref="A50:B54"/>
    <mergeCell ref="A63:C63"/>
    <mergeCell ref="A61:B61"/>
    <mergeCell ref="A3:B3"/>
    <mergeCell ref="A5:B5"/>
    <mergeCell ref="A6:B6"/>
    <mergeCell ref="A8:B8"/>
    <mergeCell ref="A34:B35"/>
    <mergeCell ref="A7:B7"/>
    <mergeCell ref="A20:C20"/>
    <mergeCell ref="A30:C30"/>
    <mergeCell ref="A37:C37"/>
    <mergeCell ref="A45:C45"/>
    <mergeCell ref="A41:B43"/>
    <mergeCell ref="A56:C56"/>
    <mergeCell ref="A1:J1"/>
    <mergeCell ref="D32:E32"/>
    <mergeCell ref="F32:G32"/>
    <mergeCell ref="H32:I32"/>
    <mergeCell ref="A12:B18"/>
    <mergeCell ref="A24:B28"/>
    <mergeCell ref="D22:E22"/>
    <mergeCell ref="F22:G22"/>
    <mergeCell ref="H22:I22"/>
    <mergeCell ref="J22:K22"/>
    <mergeCell ref="D10:E10"/>
    <mergeCell ref="F10:G10"/>
    <mergeCell ref="H10:I10"/>
    <mergeCell ref="A4:B4"/>
    <mergeCell ref="F3:G3"/>
    <mergeCell ref="F4:G5"/>
    <mergeCell ref="D39:E39"/>
    <mergeCell ref="F39:G39"/>
    <mergeCell ref="J3:K3"/>
    <mergeCell ref="J4:K5"/>
    <mergeCell ref="J10:K10"/>
    <mergeCell ref="H3:I3"/>
    <mergeCell ref="J39:K39"/>
    <mergeCell ref="H39:I39"/>
    <mergeCell ref="H4:I5"/>
    <mergeCell ref="J32:K32"/>
  </mergeCells>
  <pageMargins left="0.7" right="0.7" top="0.75" bottom="0.75" header="0.3" footer="0.3"/>
  <pageSetup paperSize="9" scale="52" fitToHeight="0" orientation="portrait" r:id="rId1"/>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LISTS!$A$2:$A$9</xm:f>
          </x14:formula1>
          <xm:sqref>C12:C18</xm:sqref>
        </x14:dataValidation>
        <x14:dataValidation type="list" allowBlank="1" showInputMessage="1" showErrorMessage="1">
          <x14:formula1>
            <xm:f>LISTS!$G$10:$G$14</xm:f>
          </x14:formula1>
          <xm:sqref>C24:C28</xm:sqref>
        </x14:dataValidation>
        <x14:dataValidation type="list" allowBlank="1" showInputMessage="1" showErrorMessage="1">
          <x14:formula1>
            <xm:f>LISTS!$C$15:$C$16</xm:f>
          </x14:formula1>
          <xm:sqref>C8</xm:sqref>
        </x14:dataValidation>
        <x14:dataValidation type="list" allowBlank="1" showInputMessage="1" showErrorMessage="1">
          <x14:formula1>
            <xm:f>LISTS!$C$2:$C$5</xm:f>
          </x14:formula1>
          <xm:sqref>C50:C54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V94"/>
  <sheetViews>
    <sheetView showGridLines="0" view="pageBreakPreview" topLeftCell="A74" zoomScaleNormal="90" zoomScaleSheetLayoutView="100" workbookViewId="0">
      <selection activeCell="I79" sqref="I79"/>
    </sheetView>
  </sheetViews>
  <sheetFormatPr defaultColWidth="9.42578125" defaultRowHeight="12.75" customHeight="1" x14ac:dyDescent="0.2"/>
  <cols>
    <col min="1" max="1" width="4" style="9" customWidth="1"/>
    <col min="2" max="2" width="29.5703125" style="9" customWidth="1"/>
    <col min="3" max="3" width="74.28515625" style="9" customWidth="1"/>
    <col min="4" max="4" width="36.5703125" style="9" customWidth="1"/>
    <col min="5" max="5" width="16.5703125" style="9" customWidth="1"/>
    <col min="6" max="6" width="22" style="9" customWidth="1"/>
    <col min="7" max="7" width="6.28515625" style="9" customWidth="1"/>
    <col min="8" max="8" width="41.140625" style="9" customWidth="1"/>
    <col min="9" max="9" width="40" style="9" customWidth="1"/>
    <col min="10" max="256" width="9.42578125" style="9" customWidth="1"/>
    <col min="257" max="16384" width="9.42578125" style="8"/>
  </cols>
  <sheetData>
    <row r="1" spans="1:11" s="9" customFormat="1" ht="24" hidden="1" customHeight="1" x14ac:dyDescent="0.35">
      <c r="A1" s="816" t="s">
        <v>35</v>
      </c>
      <c r="B1" s="817"/>
      <c r="C1" s="817"/>
      <c r="D1" s="817"/>
      <c r="E1" s="817"/>
      <c r="F1" s="818"/>
      <c r="G1" s="31"/>
      <c r="H1" s="14"/>
      <c r="I1" s="14"/>
      <c r="J1" s="14"/>
      <c r="K1" s="13"/>
    </row>
    <row r="2" spans="1:11" s="9" customFormat="1" ht="13.5" hidden="1" customHeight="1" x14ac:dyDescent="0.35">
      <c r="A2" s="102"/>
      <c r="B2" s="101"/>
      <c r="C2" s="101"/>
      <c r="D2" s="101"/>
      <c r="E2" s="101"/>
      <c r="F2" s="101"/>
      <c r="G2" s="14"/>
      <c r="H2" s="14"/>
      <c r="I2" s="14"/>
      <c r="J2" s="14"/>
      <c r="K2" s="13"/>
    </row>
    <row r="3" spans="1:11" s="9" customFormat="1" ht="13.5" hidden="1" customHeight="1" x14ac:dyDescent="0.2">
      <c r="A3" s="813" t="s">
        <v>36</v>
      </c>
      <c r="B3" s="814"/>
      <c r="C3" s="814"/>
      <c r="D3" s="814"/>
      <c r="E3" s="814"/>
      <c r="F3" s="815"/>
      <c r="G3" s="31"/>
      <c r="H3" s="14"/>
      <c r="I3" s="14"/>
      <c r="J3" s="14"/>
      <c r="K3" s="56"/>
    </row>
    <row r="4" spans="1:11" s="9" customFormat="1" ht="12.75" hidden="1" customHeight="1" x14ac:dyDescent="0.2">
      <c r="A4" s="63"/>
      <c r="B4" s="15"/>
      <c r="C4" s="15"/>
      <c r="D4" s="15"/>
      <c r="E4" s="15"/>
      <c r="F4" s="15"/>
      <c r="G4" s="14"/>
      <c r="H4" s="14"/>
      <c r="I4" s="14"/>
      <c r="J4" s="14"/>
      <c r="K4" s="13"/>
    </row>
    <row r="5" spans="1:11" s="9" customFormat="1" ht="12" hidden="1" customHeight="1" x14ac:dyDescent="0.2">
      <c r="A5" s="91"/>
      <c r="B5" s="100"/>
      <c r="C5" s="99"/>
      <c r="D5" s="14"/>
      <c r="E5" s="14"/>
      <c r="F5" s="14"/>
      <c r="G5" s="85"/>
      <c r="H5" s="14"/>
      <c r="I5" s="14"/>
      <c r="J5" s="14"/>
      <c r="K5" s="13"/>
    </row>
    <row r="6" spans="1:11" s="9" customFormat="1" ht="93.75" hidden="1" customHeight="1" x14ac:dyDescent="0.2">
      <c r="A6" s="93">
        <v>1</v>
      </c>
      <c r="B6" s="98" t="s">
        <v>37</v>
      </c>
      <c r="C6" s="819" t="s">
        <v>38</v>
      </c>
      <c r="D6" s="820"/>
      <c r="E6" s="820"/>
      <c r="F6" s="14"/>
      <c r="G6" s="14"/>
      <c r="H6" s="14"/>
      <c r="I6" s="14"/>
      <c r="J6" s="14"/>
      <c r="K6" s="13"/>
    </row>
    <row r="7" spans="1:11" s="9" customFormat="1" ht="48" hidden="1" customHeight="1" x14ac:dyDescent="0.2">
      <c r="A7" s="91"/>
      <c r="B7" s="97"/>
      <c r="C7" s="819" t="s">
        <v>373</v>
      </c>
      <c r="D7" s="820"/>
      <c r="E7" s="820"/>
      <c r="F7" s="14"/>
      <c r="G7" s="85"/>
      <c r="H7" s="14"/>
      <c r="I7" s="14"/>
      <c r="J7" s="14"/>
      <c r="K7" s="13"/>
    </row>
    <row r="8" spans="1:11" s="9" customFormat="1" ht="37.5" hidden="1" customHeight="1" x14ac:dyDescent="0.2">
      <c r="A8" s="91"/>
      <c r="B8" s="96"/>
      <c r="C8" s="821" t="s">
        <v>39</v>
      </c>
      <c r="D8" s="822"/>
      <c r="E8" s="822"/>
      <c r="F8" s="14"/>
      <c r="G8" s="14"/>
      <c r="H8" s="14"/>
      <c r="I8" s="14"/>
      <c r="J8" s="14"/>
      <c r="K8" s="13"/>
    </row>
    <row r="9" spans="1:11" s="9" customFormat="1" ht="87.75" hidden="1" customHeight="1" x14ac:dyDescent="0.2">
      <c r="A9" s="93">
        <v>2</v>
      </c>
      <c r="B9" s="95" t="s">
        <v>40</v>
      </c>
      <c r="C9" s="807" t="s">
        <v>41</v>
      </c>
      <c r="D9" s="808"/>
      <c r="E9" s="808"/>
      <c r="F9" s="14"/>
      <c r="G9" s="14"/>
      <c r="H9" s="14"/>
      <c r="I9" s="14"/>
      <c r="J9" s="14"/>
      <c r="K9" s="13"/>
    </row>
    <row r="10" spans="1:11" s="9" customFormat="1" ht="34.5" hidden="1" customHeight="1" x14ac:dyDescent="0.2">
      <c r="A10" s="93">
        <v>3</v>
      </c>
      <c r="B10" s="94" t="s">
        <v>42</v>
      </c>
      <c r="C10" s="809" t="s">
        <v>43</v>
      </c>
      <c r="D10" s="810"/>
      <c r="E10" s="810"/>
      <c r="F10" s="14"/>
      <c r="G10" s="14"/>
      <c r="H10" s="14"/>
      <c r="I10" s="14"/>
      <c r="J10" s="14"/>
      <c r="K10" s="13"/>
    </row>
    <row r="11" spans="1:11" s="9" customFormat="1" ht="37.5" hidden="1" customHeight="1" x14ac:dyDescent="0.2">
      <c r="A11" s="93">
        <v>6</v>
      </c>
      <c r="B11" s="92" t="s">
        <v>44</v>
      </c>
      <c r="C11" s="811" t="s">
        <v>45</v>
      </c>
      <c r="D11" s="812"/>
      <c r="E11" s="812"/>
      <c r="F11" s="14"/>
      <c r="G11" s="14"/>
      <c r="H11" s="14"/>
      <c r="I11" s="14"/>
      <c r="J11" s="14"/>
      <c r="K11" s="13"/>
    </row>
    <row r="12" spans="1:11" s="9" customFormat="1" ht="12.75" hidden="1" customHeight="1" x14ac:dyDescent="0.2">
      <c r="A12" s="91"/>
      <c r="B12" s="90"/>
      <c r="C12" s="90"/>
      <c r="D12" s="90"/>
      <c r="E12" s="90"/>
      <c r="F12" s="14"/>
      <c r="G12" s="14"/>
      <c r="H12" s="14"/>
      <c r="I12" s="14"/>
      <c r="J12" s="14"/>
      <c r="K12" s="13"/>
    </row>
    <row r="13" spans="1:11" s="9" customFormat="1" ht="13.5" hidden="1" customHeight="1" x14ac:dyDescent="0.2">
      <c r="A13" s="89"/>
      <c r="B13" s="88"/>
      <c r="C13" s="88"/>
      <c r="D13" s="88"/>
      <c r="E13" s="88"/>
      <c r="F13" s="87"/>
      <c r="G13" s="14"/>
      <c r="H13" s="14"/>
      <c r="I13" s="14"/>
      <c r="J13" s="14"/>
      <c r="K13" s="13"/>
    </row>
    <row r="14" spans="1:11" s="9" customFormat="1" ht="13.5" hidden="1" customHeight="1" x14ac:dyDescent="0.2">
      <c r="A14" s="813" t="s">
        <v>46</v>
      </c>
      <c r="B14" s="814"/>
      <c r="C14" s="814"/>
      <c r="D14" s="814"/>
      <c r="E14" s="814"/>
      <c r="F14" s="815"/>
      <c r="G14" s="31"/>
      <c r="H14" s="14"/>
      <c r="I14" s="14"/>
      <c r="J14" s="14"/>
      <c r="K14" s="56"/>
    </row>
    <row r="15" spans="1:11" s="9" customFormat="1" ht="12.75" hidden="1" customHeight="1" x14ac:dyDescent="0.2">
      <c r="A15" s="63"/>
      <c r="B15" s="54"/>
      <c r="C15" s="54"/>
      <c r="D15" s="54"/>
      <c r="E15" s="54"/>
      <c r="F15" s="54"/>
      <c r="G15" s="85"/>
      <c r="H15" s="85"/>
      <c r="I15" s="14"/>
      <c r="J15" s="14"/>
      <c r="K15" s="13"/>
    </row>
    <row r="16" spans="1:11" s="9" customFormat="1" ht="38.25" hidden="1" customHeight="1" x14ac:dyDescent="0.2">
      <c r="A16" s="65"/>
      <c r="B16" s="53" t="s">
        <v>47</v>
      </c>
      <c r="C16" s="52" t="s">
        <v>35</v>
      </c>
      <c r="D16" s="52" t="s">
        <v>48</v>
      </c>
      <c r="E16" s="52" t="s">
        <v>1</v>
      </c>
      <c r="F16" s="51" t="s">
        <v>49</v>
      </c>
      <c r="G16" s="86"/>
      <c r="H16" s="85"/>
      <c r="I16" s="14"/>
      <c r="J16" s="14"/>
      <c r="K16" s="13"/>
    </row>
    <row r="17" spans="1:11" s="9" customFormat="1" ht="45" hidden="1" customHeight="1" x14ac:dyDescent="0.2">
      <c r="A17" s="65"/>
      <c r="B17" s="83" t="s">
        <v>50</v>
      </c>
      <c r="C17" s="47" t="s">
        <v>51</v>
      </c>
      <c r="D17" s="46"/>
      <c r="E17" s="46"/>
      <c r="F17" s="45"/>
      <c r="G17" s="27"/>
      <c r="H17" s="14"/>
      <c r="I17" s="14"/>
      <c r="J17" s="14"/>
      <c r="K17" s="13"/>
    </row>
    <row r="18" spans="1:11" s="9" customFormat="1" ht="13.5" hidden="1" customHeight="1" x14ac:dyDescent="0.2">
      <c r="A18" s="39"/>
      <c r="B18" s="84"/>
      <c r="C18" s="84"/>
      <c r="D18" s="84"/>
      <c r="E18" s="84"/>
      <c r="F18" s="84"/>
      <c r="G18" s="14"/>
      <c r="H18" s="14"/>
      <c r="I18" s="14"/>
      <c r="J18" s="14"/>
      <c r="K18" s="13"/>
    </row>
    <row r="19" spans="1:11" s="9" customFormat="1" ht="13.5" hidden="1" customHeight="1" x14ac:dyDescent="0.2">
      <c r="A19" s="813" t="s">
        <v>52</v>
      </c>
      <c r="B19" s="814"/>
      <c r="C19" s="814"/>
      <c r="D19" s="814"/>
      <c r="E19" s="814"/>
      <c r="F19" s="815"/>
      <c r="G19" s="31"/>
      <c r="H19" s="14"/>
      <c r="I19" s="14"/>
      <c r="J19" s="14"/>
      <c r="K19" s="56"/>
    </row>
    <row r="20" spans="1:11" s="9" customFormat="1" ht="12.75" hidden="1" customHeight="1" x14ac:dyDescent="0.2">
      <c r="A20" s="63"/>
      <c r="B20" s="54"/>
      <c r="C20" s="54"/>
      <c r="D20" s="54"/>
      <c r="E20" s="54"/>
      <c r="F20" s="54"/>
      <c r="G20" s="14"/>
      <c r="H20" s="14"/>
      <c r="I20" s="14"/>
      <c r="J20" s="14"/>
      <c r="K20" s="13"/>
    </row>
    <row r="21" spans="1:11" s="9" customFormat="1" ht="38.25" hidden="1" customHeight="1" x14ac:dyDescent="0.2">
      <c r="A21" s="65"/>
      <c r="B21" s="53" t="s">
        <v>47</v>
      </c>
      <c r="C21" s="52" t="s">
        <v>35</v>
      </c>
      <c r="D21" s="52" t="s">
        <v>48</v>
      </c>
      <c r="E21" s="52" t="s">
        <v>1</v>
      </c>
      <c r="F21" s="51" t="s">
        <v>49</v>
      </c>
      <c r="G21" s="27"/>
      <c r="H21" s="14"/>
      <c r="I21" s="14"/>
      <c r="J21" s="14"/>
      <c r="K21" s="13"/>
    </row>
    <row r="22" spans="1:11" s="9" customFormat="1" ht="25.5" hidden="1" customHeight="1" x14ac:dyDescent="0.2">
      <c r="A22" s="65"/>
      <c r="B22" s="83" t="s">
        <v>53</v>
      </c>
      <c r="C22" s="49"/>
      <c r="D22" s="46"/>
      <c r="E22" s="46"/>
      <c r="F22" s="45"/>
      <c r="G22" s="27"/>
      <c r="H22" s="14"/>
      <c r="I22" s="14"/>
      <c r="J22" s="14"/>
      <c r="K22" s="13"/>
    </row>
    <row r="23" spans="1:11" s="9" customFormat="1" ht="150" hidden="1" customHeight="1" x14ac:dyDescent="0.2">
      <c r="A23" s="65"/>
      <c r="B23" s="50" t="s">
        <v>54</v>
      </c>
      <c r="C23" s="47" t="s">
        <v>55</v>
      </c>
      <c r="D23" s="46"/>
      <c r="E23" s="47" t="s">
        <v>56</v>
      </c>
      <c r="F23" s="45"/>
      <c r="G23" s="27"/>
      <c r="H23" s="14"/>
      <c r="I23" s="14"/>
      <c r="J23" s="14"/>
      <c r="K23" s="13"/>
    </row>
    <row r="24" spans="1:11" s="9" customFormat="1" ht="76.5" hidden="1" customHeight="1" x14ac:dyDescent="0.2">
      <c r="A24" s="65"/>
      <c r="B24" s="50" t="s">
        <v>57</v>
      </c>
      <c r="C24" s="47" t="s">
        <v>58</v>
      </c>
      <c r="D24" s="47" t="s">
        <v>59</v>
      </c>
      <c r="E24" s="49"/>
      <c r="F24" s="45"/>
      <c r="G24" s="27"/>
      <c r="H24" s="14"/>
      <c r="I24" s="14"/>
      <c r="J24" s="14"/>
      <c r="K24" s="13"/>
    </row>
    <row r="25" spans="1:11" s="9" customFormat="1" ht="76.5" hidden="1" customHeight="1" x14ac:dyDescent="0.2">
      <c r="A25" s="65"/>
      <c r="B25" s="83" t="s">
        <v>60</v>
      </c>
      <c r="C25" s="47" t="s">
        <v>61</v>
      </c>
      <c r="D25" s="49"/>
      <c r="E25" s="49"/>
      <c r="F25" s="62" t="s">
        <v>62</v>
      </c>
      <c r="G25" s="27"/>
      <c r="H25" s="14"/>
      <c r="I25" s="14"/>
      <c r="J25" s="14"/>
      <c r="K25" s="13"/>
    </row>
    <row r="26" spans="1:11" s="9" customFormat="1" ht="43.5" hidden="1" customHeight="1" x14ac:dyDescent="0.2">
      <c r="A26" s="65"/>
      <c r="B26" s="83" t="s">
        <v>63</v>
      </c>
      <c r="C26" s="47" t="s">
        <v>177</v>
      </c>
      <c r="D26" s="49"/>
      <c r="E26" s="49"/>
      <c r="F26" s="45"/>
      <c r="G26" s="27"/>
      <c r="H26" s="14"/>
      <c r="I26" s="14"/>
      <c r="J26" s="14"/>
      <c r="K26" s="13"/>
    </row>
    <row r="27" spans="1:11" s="9" customFormat="1" ht="203.25" hidden="1" customHeight="1" x14ac:dyDescent="0.2">
      <c r="A27" s="65"/>
      <c r="B27" s="83" t="s">
        <v>63</v>
      </c>
      <c r="C27" s="47" t="s">
        <v>176</v>
      </c>
      <c r="D27" s="47" t="s">
        <v>175</v>
      </c>
      <c r="E27" s="49"/>
      <c r="F27" s="62" t="s">
        <v>64</v>
      </c>
      <c r="G27" s="27"/>
      <c r="H27" s="14"/>
      <c r="I27" s="14"/>
      <c r="J27" s="14"/>
      <c r="K27" s="13"/>
    </row>
    <row r="28" spans="1:11" s="9" customFormat="1" ht="243" hidden="1" customHeight="1" x14ac:dyDescent="0.2">
      <c r="A28" s="65"/>
      <c r="B28" s="82" t="s">
        <v>63</v>
      </c>
      <c r="C28" s="61" t="s">
        <v>65</v>
      </c>
      <c r="D28" s="61" t="s">
        <v>66</v>
      </c>
      <c r="E28" s="42"/>
      <c r="F28" s="40"/>
      <c r="G28" s="27"/>
      <c r="H28" s="14"/>
      <c r="I28" s="14"/>
      <c r="J28" s="14"/>
      <c r="K28" s="13"/>
    </row>
    <row r="29" spans="1:11" s="9" customFormat="1" ht="15.75" hidden="1" customHeight="1" x14ac:dyDescent="0.2">
      <c r="A29" s="39"/>
      <c r="B29" s="81"/>
      <c r="C29" s="57"/>
      <c r="D29" s="57"/>
      <c r="E29" s="57"/>
      <c r="F29" s="57"/>
      <c r="G29" s="14"/>
      <c r="H29" s="14"/>
      <c r="I29" s="14"/>
      <c r="J29" s="14"/>
      <c r="K29" s="13"/>
    </row>
    <row r="30" spans="1:11" s="9" customFormat="1" ht="13.5" hidden="1" customHeight="1" x14ac:dyDescent="0.2">
      <c r="A30" s="813" t="s">
        <v>67</v>
      </c>
      <c r="B30" s="814"/>
      <c r="C30" s="814"/>
      <c r="D30" s="814"/>
      <c r="E30" s="814"/>
      <c r="F30" s="815"/>
      <c r="G30" s="31"/>
      <c r="H30" s="14"/>
      <c r="I30" s="14"/>
      <c r="J30" s="14"/>
      <c r="K30" s="56"/>
    </row>
    <row r="31" spans="1:11" s="9" customFormat="1" ht="12.75" hidden="1" customHeight="1" x14ac:dyDescent="0.2">
      <c r="A31" s="80"/>
      <c r="B31" s="79"/>
      <c r="C31" s="79"/>
      <c r="D31" s="79"/>
      <c r="E31" s="79"/>
      <c r="F31" s="79"/>
      <c r="G31" s="14"/>
      <c r="H31" s="14"/>
      <c r="I31" s="14"/>
      <c r="J31" s="14"/>
      <c r="K31" s="13"/>
    </row>
    <row r="32" spans="1:11" s="9" customFormat="1" ht="12.75" hidden="1" customHeight="1" x14ac:dyDescent="0.2">
      <c r="A32" s="78"/>
      <c r="B32" s="77"/>
      <c r="C32" s="76"/>
      <c r="D32" s="76"/>
      <c r="E32" s="76"/>
      <c r="F32" s="75"/>
      <c r="G32" s="27"/>
      <c r="H32" s="14"/>
      <c r="I32" s="14"/>
      <c r="J32" s="14"/>
      <c r="K32" s="13"/>
    </row>
    <row r="33" spans="1:11" s="9" customFormat="1" ht="92.25" hidden="1" customHeight="1" x14ac:dyDescent="0.2">
      <c r="A33" s="74"/>
      <c r="B33" s="827" t="s">
        <v>374</v>
      </c>
      <c r="C33" s="825"/>
      <c r="D33" s="825"/>
      <c r="E33" s="825"/>
      <c r="F33" s="826"/>
      <c r="G33" s="27"/>
      <c r="H33" s="14"/>
      <c r="I33" s="14"/>
      <c r="J33" s="14"/>
      <c r="K33" s="13"/>
    </row>
    <row r="34" spans="1:11" s="9" customFormat="1" ht="18" hidden="1" customHeight="1" x14ac:dyDescent="0.2">
      <c r="A34" s="74"/>
      <c r="B34" s="824" t="s">
        <v>68</v>
      </c>
      <c r="C34" s="825"/>
      <c r="D34" s="825"/>
      <c r="E34" s="825"/>
      <c r="F34" s="826"/>
      <c r="G34" s="27"/>
      <c r="H34" s="14"/>
      <c r="I34" s="14"/>
      <c r="J34" s="14"/>
      <c r="K34" s="13"/>
    </row>
    <row r="35" spans="1:11" s="9" customFormat="1" ht="33.75" hidden="1" customHeight="1" x14ac:dyDescent="0.2">
      <c r="A35" s="74"/>
      <c r="B35" s="827" t="s">
        <v>375</v>
      </c>
      <c r="C35" s="825"/>
      <c r="D35" s="825"/>
      <c r="E35" s="825"/>
      <c r="F35" s="826"/>
      <c r="G35" s="27"/>
      <c r="H35" s="14"/>
      <c r="I35" s="14"/>
      <c r="J35" s="14"/>
      <c r="K35" s="13"/>
    </row>
    <row r="36" spans="1:11" s="9" customFormat="1" ht="15" hidden="1" customHeight="1" x14ac:dyDescent="0.2">
      <c r="A36" s="74"/>
      <c r="B36" s="73"/>
      <c r="C36" s="72"/>
      <c r="D36" s="72"/>
      <c r="E36" s="72"/>
      <c r="F36" s="71"/>
      <c r="G36" s="27"/>
      <c r="H36" s="14"/>
      <c r="I36" s="14"/>
      <c r="J36" s="14"/>
      <c r="K36" s="13"/>
    </row>
    <row r="37" spans="1:11" s="9" customFormat="1" ht="38.25" hidden="1" customHeight="1" x14ac:dyDescent="0.2">
      <c r="A37" s="65"/>
      <c r="B37" s="53" t="s">
        <v>47</v>
      </c>
      <c r="C37" s="52" t="s">
        <v>35</v>
      </c>
      <c r="D37" s="52" t="s">
        <v>48</v>
      </c>
      <c r="E37" s="52" t="s">
        <v>1</v>
      </c>
      <c r="F37" s="51" t="s">
        <v>49</v>
      </c>
      <c r="G37" s="27"/>
      <c r="H37" s="14"/>
      <c r="I37" s="14"/>
      <c r="J37" s="14"/>
      <c r="K37" s="13"/>
    </row>
    <row r="38" spans="1:11" s="9" customFormat="1" ht="38.25" hidden="1" customHeight="1" x14ac:dyDescent="0.2">
      <c r="A38" s="70"/>
      <c r="B38" s="50" t="s">
        <v>69</v>
      </c>
      <c r="C38" s="47" t="s">
        <v>70</v>
      </c>
      <c r="D38" s="69"/>
      <c r="E38" s="69"/>
      <c r="F38" s="68"/>
      <c r="G38" s="27"/>
      <c r="H38" s="14"/>
      <c r="I38" s="14"/>
      <c r="J38" s="14"/>
      <c r="K38" s="56"/>
    </row>
    <row r="39" spans="1:11" s="9" customFormat="1" ht="25.5" hidden="1" customHeight="1" x14ac:dyDescent="0.2">
      <c r="A39" s="70"/>
      <c r="B39" s="50" t="s">
        <v>30</v>
      </c>
      <c r="C39" s="47" t="s">
        <v>71</v>
      </c>
      <c r="D39" s="69"/>
      <c r="E39" s="69"/>
      <c r="F39" s="68"/>
      <c r="G39" s="27"/>
      <c r="H39" s="14"/>
      <c r="I39" s="14"/>
      <c r="J39" s="14"/>
      <c r="K39" s="56"/>
    </row>
    <row r="40" spans="1:11" s="9" customFormat="1" ht="33.75" hidden="1" customHeight="1" x14ac:dyDescent="0.2">
      <c r="A40" s="65"/>
      <c r="B40" s="50" t="s">
        <v>72</v>
      </c>
      <c r="C40" s="47" t="s">
        <v>73</v>
      </c>
      <c r="D40" s="49"/>
      <c r="E40" s="49"/>
      <c r="F40" s="45"/>
      <c r="G40" s="27"/>
      <c r="H40" s="14"/>
      <c r="I40" s="14"/>
      <c r="J40" s="14"/>
      <c r="K40" s="13"/>
    </row>
    <row r="41" spans="1:11" s="9" customFormat="1" ht="64.5" hidden="1" customHeight="1" x14ac:dyDescent="0.2">
      <c r="A41" s="65"/>
      <c r="B41" s="50" t="s">
        <v>74</v>
      </c>
      <c r="C41" s="47" t="s">
        <v>75</v>
      </c>
      <c r="D41" s="47" t="s">
        <v>76</v>
      </c>
      <c r="E41" s="49"/>
      <c r="F41" s="45"/>
      <c r="G41" s="27"/>
      <c r="H41" s="14"/>
      <c r="I41" s="14"/>
      <c r="J41" s="14"/>
      <c r="K41" s="13"/>
    </row>
    <row r="42" spans="1:11" s="9" customFormat="1" ht="63.75" hidden="1" customHeight="1" x14ac:dyDescent="0.2">
      <c r="A42" s="65"/>
      <c r="B42" s="50" t="s">
        <v>77</v>
      </c>
      <c r="C42" s="67" t="s">
        <v>78</v>
      </c>
      <c r="D42" s="47" t="s">
        <v>79</v>
      </c>
      <c r="E42" s="49"/>
      <c r="F42" s="45"/>
      <c r="G42" s="27"/>
      <c r="H42" s="66"/>
      <c r="I42" s="14"/>
      <c r="J42" s="14"/>
      <c r="K42" s="13"/>
    </row>
    <row r="43" spans="1:11" s="9" customFormat="1" ht="89.25" hidden="1" customHeight="1" x14ac:dyDescent="0.2">
      <c r="A43" s="65"/>
      <c r="B43" s="50" t="s">
        <v>80</v>
      </c>
      <c r="C43" s="47" t="s">
        <v>376</v>
      </c>
      <c r="D43" s="47" t="s">
        <v>377</v>
      </c>
      <c r="E43" s="47" t="s">
        <v>81</v>
      </c>
      <c r="F43" s="45"/>
      <c r="G43" s="27"/>
      <c r="H43" s="14"/>
      <c r="I43" s="14"/>
      <c r="J43" s="14"/>
      <c r="K43" s="13"/>
    </row>
    <row r="44" spans="1:11" s="9" customFormat="1" ht="106.5" hidden="1" customHeight="1" x14ac:dyDescent="0.2">
      <c r="A44" s="65"/>
      <c r="B44" s="50" t="s">
        <v>82</v>
      </c>
      <c r="C44" s="47" t="s">
        <v>83</v>
      </c>
      <c r="D44" s="47" t="s">
        <v>84</v>
      </c>
      <c r="E44" s="47" t="s">
        <v>85</v>
      </c>
      <c r="F44" s="45"/>
      <c r="G44" s="27"/>
      <c r="H44" s="14"/>
      <c r="I44" s="14"/>
      <c r="J44" s="14"/>
      <c r="K44" s="13"/>
    </row>
    <row r="45" spans="1:11" s="9" customFormat="1" ht="118.5" hidden="1" customHeight="1" x14ac:dyDescent="0.2">
      <c r="A45" s="65"/>
      <c r="B45" s="50" t="s">
        <v>86</v>
      </c>
      <c r="C45" s="47" t="s">
        <v>87</v>
      </c>
      <c r="D45" s="49"/>
      <c r="E45" s="49"/>
      <c r="F45" s="45"/>
      <c r="G45" s="27"/>
      <c r="H45" s="14"/>
      <c r="I45" s="14"/>
      <c r="J45" s="14"/>
      <c r="K45" s="13"/>
    </row>
    <row r="46" spans="1:11" s="9" customFormat="1" ht="56.25" hidden="1" customHeight="1" x14ac:dyDescent="0.2">
      <c r="A46" s="65"/>
      <c r="B46" s="50" t="s">
        <v>88</v>
      </c>
      <c r="C46" s="47" t="s">
        <v>89</v>
      </c>
      <c r="D46" s="47" t="s">
        <v>90</v>
      </c>
      <c r="E46" s="49"/>
      <c r="F46" s="45"/>
      <c r="G46" s="27"/>
      <c r="H46" s="14"/>
      <c r="I46" s="14"/>
      <c r="J46" s="14"/>
      <c r="K46" s="13"/>
    </row>
    <row r="47" spans="1:11" s="9" customFormat="1" ht="30.75" hidden="1" customHeight="1" x14ac:dyDescent="0.2">
      <c r="A47" s="65"/>
      <c r="B47" s="50" t="s">
        <v>91</v>
      </c>
      <c r="C47" s="47" t="s">
        <v>92</v>
      </c>
      <c r="D47" s="47" t="s">
        <v>93</v>
      </c>
      <c r="E47" s="49"/>
      <c r="F47" s="45"/>
      <c r="G47" s="27"/>
      <c r="H47" s="14"/>
      <c r="I47" s="14"/>
      <c r="J47" s="14"/>
      <c r="K47" s="13"/>
    </row>
    <row r="48" spans="1:11" s="9" customFormat="1" ht="89.25" hidden="1" customHeight="1" x14ac:dyDescent="0.2">
      <c r="A48" s="65"/>
      <c r="B48" s="50" t="s">
        <v>94</v>
      </c>
      <c r="C48" s="47" t="s">
        <v>95</v>
      </c>
      <c r="D48" s="47" t="s">
        <v>96</v>
      </c>
      <c r="E48" s="49"/>
      <c r="F48" s="45"/>
      <c r="G48" s="27"/>
      <c r="H48" s="14"/>
      <c r="I48" s="14"/>
      <c r="J48" s="14"/>
      <c r="K48" s="13"/>
    </row>
    <row r="49" spans="1:11" s="9" customFormat="1" ht="31.5" hidden="1" customHeight="1" x14ac:dyDescent="0.2">
      <c r="A49" s="65"/>
      <c r="B49" s="64" t="s">
        <v>97</v>
      </c>
      <c r="C49" s="61" t="s">
        <v>98</v>
      </c>
      <c r="D49" s="61" t="s">
        <v>99</v>
      </c>
      <c r="E49" s="42"/>
      <c r="F49" s="40"/>
      <c r="G49" s="27"/>
      <c r="H49" s="14"/>
      <c r="I49" s="14"/>
      <c r="J49" s="14"/>
      <c r="K49" s="13"/>
    </row>
    <row r="50" spans="1:11" s="9" customFormat="1" ht="14.25" hidden="1" customHeight="1" x14ac:dyDescent="0.2">
      <c r="A50" s="39"/>
      <c r="B50" s="59"/>
      <c r="C50" s="57"/>
      <c r="D50" s="57"/>
      <c r="E50" s="57"/>
      <c r="F50" s="57"/>
      <c r="G50" s="14"/>
      <c r="H50" s="14"/>
      <c r="I50" s="14"/>
      <c r="J50" s="14"/>
      <c r="K50" s="13"/>
    </row>
    <row r="51" spans="1:11" s="9" customFormat="1" ht="13.5" hidden="1" customHeight="1" x14ac:dyDescent="0.2">
      <c r="A51" s="813" t="s">
        <v>100</v>
      </c>
      <c r="B51" s="814"/>
      <c r="C51" s="814"/>
      <c r="D51" s="814"/>
      <c r="E51" s="814"/>
      <c r="F51" s="815"/>
      <c r="G51" s="31"/>
      <c r="H51" s="14"/>
      <c r="I51" s="14"/>
      <c r="J51" s="14"/>
      <c r="K51" s="56"/>
    </row>
    <row r="52" spans="1:11" s="9" customFormat="1" ht="12.75" hidden="1" customHeight="1" x14ac:dyDescent="0.2">
      <c r="A52" s="63"/>
      <c r="B52" s="54"/>
      <c r="C52" s="54"/>
      <c r="D52" s="54"/>
      <c r="E52" s="54"/>
      <c r="F52" s="54"/>
      <c r="G52" s="14"/>
      <c r="H52" s="14"/>
      <c r="I52" s="14"/>
      <c r="J52" s="14"/>
      <c r="K52" s="13"/>
    </row>
    <row r="53" spans="1:11" s="9" customFormat="1" ht="27.75" hidden="1" customHeight="1" x14ac:dyDescent="0.2">
      <c r="A53" s="44"/>
      <c r="B53" s="53" t="s">
        <v>47</v>
      </c>
      <c r="C53" s="52" t="s">
        <v>35</v>
      </c>
      <c r="D53" s="52" t="s">
        <v>48</v>
      </c>
      <c r="E53" s="52" t="s">
        <v>1</v>
      </c>
      <c r="F53" s="51" t="s">
        <v>49</v>
      </c>
      <c r="G53" s="27"/>
      <c r="H53" s="14"/>
      <c r="I53" s="14"/>
      <c r="J53" s="14"/>
      <c r="K53" s="13"/>
    </row>
    <row r="54" spans="1:11" s="9" customFormat="1" ht="33.75" hidden="1" customHeight="1" x14ac:dyDescent="0.2">
      <c r="A54" s="44"/>
      <c r="B54" s="828" t="s">
        <v>101</v>
      </c>
      <c r="C54" s="829"/>
      <c r="D54" s="829"/>
      <c r="E54" s="829"/>
      <c r="F54" s="830"/>
      <c r="G54" s="27"/>
      <c r="H54" s="14"/>
      <c r="I54" s="14"/>
      <c r="J54" s="14"/>
      <c r="K54" s="13"/>
    </row>
    <row r="55" spans="1:11" s="9" customFormat="1" ht="63.75" hidden="1" customHeight="1" x14ac:dyDescent="0.2">
      <c r="A55" s="44"/>
      <c r="B55" s="50" t="s">
        <v>102</v>
      </c>
      <c r="C55" s="47" t="s">
        <v>174</v>
      </c>
      <c r="D55" s="47" t="s">
        <v>103</v>
      </c>
      <c r="E55" s="46"/>
      <c r="F55" s="62" t="s">
        <v>104</v>
      </c>
      <c r="G55" s="27"/>
      <c r="H55" s="14"/>
      <c r="I55" s="14"/>
      <c r="J55" s="14"/>
      <c r="K55" s="13"/>
    </row>
    <row r="56" spans="1:11" s="9" customFormat="1" ht="127.5" hidden="1" customHeight="1" x14ac:dyDescent="0.2">
      <c r="A56" s="44"/>
      <c r="B56" s="43"/>
      <c r="C56" s="61" t="s">
        <v>173</v>
      </c>
      <c r="D56" s="41"/>
      <c r="E56" s="41"/>
      <c r="F56" s="40"/>
      <c r="G56" s="27"/>
      <c r="H56" s="14"/>
      <c r="I56" s="14"/>
      <c r="J56" s="14"/>
      <c r="K56" s="13"/>
    </row>
    <row r="57" spans="1:11" s="9" customFormat="1" ht="13.5" hidden="1" customHeight="1" x14ac:dyDescent="0.2">
      <c r="A57" s="60"/>
      <c r="B57" s="59"/>
      <c r="C57" s="57"/>
      <c r="D57" s="58"/>
      <c r="E57" s="57"/>
      <c r="F57" s="57"/>
      <c r="G57" s="14"/>
      <c r="H57" s="14"/>
      <c r="I57" s="14"/>
      <c r="J57" s="14"/>
      <c r="K57" s="13"/>
    </row>
    <row r="58" spans="1:11" s="9" customFormat="1" ht="13.5" hidden="1" customHeight="1" x14ac:dyDescent="0.2">
      <c r="A58" s="813" t="s">
        <v>105</v>
      </c>
      <c r="B58" s="814"/>
      <c r="C58" s="814"/>
      <c r="D58" s="814"/>
      <c r="E58" s="814"/>
      <c r="F58" s="815"/>
      <c r="G58" s="31"/>
      <c r="H58" s="14"/>
      <c r="I58" s="14"/>
      <c r="J58" s="14"/>
      <c r="K58" s="56"/>
    </row>
    <row r="59" spans="1:11" s="9" customFormat="1" ht="12.75" hidden="1" customHeight="1" x14ac:dyDescent="0.2">
      <c r="A59" s="55"/>
      <c r="B59" s="54"/>
      <c r="C59" s="54"/>
      <c r="D59" s="54"/>
      <c r="E59" s="54"/>
      <c r="F59" s="54"/>
      <c r="G59" s="14"/>
      <c r="H59" s="14"/>
      <c r="I59" s="14"/>
      <c r="J59" s="14"/>
      <c r="K59" s="13"/>
    </row>
    <row r="60" spans="1:11" s="9" customFormat="1" ht="12.75" hidden="1" customHeight="1" x14ac:dyDescent="0.2">
      <c r="A60" s="44"/>
      <c r="B60" s="53" t="s">
        <v>47</v>
      </c>
      <c r="C60" s="52" t="s">
        <v>35</v>
      </c>
      <c r="D60" s="52" t="s">
        <v>48</v>
      </c>
      <c r="E60" s="52" t="s">
        <v>1</v>
      </c>
      <c r="F60" s="51" t="s">
        <v>49</v>
      </c>
      <c r="G60" s="27"/>
      <c r="H60" s="14"/>
      <c r="I60" s="14"/>
      <c r="J60" s="14"/>
      <c r="K60" s="13"/>
    </row>
    <row r="61" spans="1:11" s="9" customFormat="1" ht="24" hidden="1" customHeight="1" x14ac:dyDescent="0.2">
      <c r="A61" s="44"/>
      <c r="B61" s="831" t="s">
        <v>106</v>
      </c>
      <c r="C61" s="832"/>
      <c r="D61" s="833"/>
      <c r="E61" s="46"/>
      <c r="F61" s="45"/>
      <c r="G61" s="27"/>
      <c r="H61" s="14"/>
      <c r="I61" s="14"/>
      <c r="J61" s="14"/>
      <c r="K61" s="13"/>
    </row>
    <row r="62" spans="1:11" s="9" customFormat="1" ht="55.5" hidden="1" customHeight="1" x14ac:dyDescent="0.2">
      <c r="A62" s="44"/>
      <c r="B62" s="50" t="s">
        <v>107</v>
      </c>
      <c r="C62" s="47" t="s">
        <v>108</v>
      </c>
      <c r="D62" s="47" t="s">
        <v>109</v>
      </c>
      <c r="E62" s="46"/>
      <c r="F62" s="45"/>
      <c r="G62" s="27"/>
      <c r="H62" s="14"/>
      <c r="I62" s="14"/>
      <c r="J62" s="14"/>
      <c r="K62" s="13"/>
    </row>
    <row r="63" spans="1:11" s="9" customFormat="1" ht="12.75" hidden="1" customHeight="1" x14ac:dyDescent="0.2">
      <c r="A63" s="44"/>
      <c r="B63" s="48"/>
      <c r="C63" s="49"/>
      <c r="D63" s="46"/>
      <c r="E63" s="46"/>
      <c r="F63" s="45"/>
      <c r="G63" s="27"/>
      <c r="H63" s="14"/>
      <c r="I63" s="14"/>
      <c r="J63" s="14"/>
      <c r="K63" s="13"/>
    </row>
    <row r="64" spans="1:11" s="9" customFormat="1" ht="25.5" hidden="1" customHeight="1" x14ac:dyDescent="0.2">
      <c r="A64" s="44"/>
      <c r="B64" s="831" t="s">
        <v>110</v>
      </c>
      <c r="C64" s="832"/>
      <c r="D64" s="833"/>
      <c r="E64" s="46"/>
      <c r="F64" s="45"/>
      <c r="G64" s="27"/>
      <c r="H64" s="14"/>
      <c r="I64" s="14"/>
      <c r="J64" s="14"/>
      <c r="K64" s="13"/>
    </row>
    <row r="65" spans="1:11" s="9" customFormat="1" ht="63.75" hidden="1" customHeight="1" x14ac:dyDescent="0.2">
      <c r="A65" s="44"/>
      <c r="B65" s="50" t="s">
        <v>111</v>
      </c>
      <c r="C65" s="47" t="s">
        <v>112</v>
      </c>
      <c r="D65" s="49"/>
      <c r="E65" s="46"/>
      <c r="F65" s="45"/>
      <c r="G65" s="27"/>
      <c r="H65" s="14"/>
      <c r="I65" s="14"/>
      <c r="J65" s="14"/>
      <c r="K65" s="13"/>
    </row>
    <row r="66" spans="1:11" s="9" customFormat="1" ht="76.5" hidden="1" customHeight="1" x14ac:dyDescent="0.2">
      <c r="A66" s="44"/>
      <c r="B66" s="50" t="s">
        <v>113</v>
      </c>
      <c r="C66" s="47" t="s">
        <v>114</v>
      </c>
      <c r="D66" s="47" t="s">
        <v>115</v>
      </c>
      <c r="E66" s="46"/>
      <c r="F66" s="45"/>
      <c r="G66" s="27"/>
      <c r="H66" s="14"/>
      <c r="I66" s="14"/>
      <c r="J66" s="14"/>
      <c r="K66" s="13"/>
    </row>
    <row r="67" spans="1:11" s="9" customFormat="1" ht="26.25" hidden="1" customHeight="1" x14ac:dyDescent="0.2">
      <c r="A67" s="44"/>
      <c r="B67" s="48"/>
      <c r="C67" s="49"/>
      <c r="D67" s="49"/>
      <c r="E67" s="46"/>
      <c r="F67" s="45"/>
      <c r="G67" s="835"/>
      <c r="H67" s="834"/>
      <c r="I67" s="834"/>
      <c r="J67" s="14"/>
      <c r="K67" s="13"/>
    </row>
    <row r="68" spans="1:11" s="9" customFormat="1" ht="21.75" hidden="1" customHeight="1" x14ac:dyDescent="0.2">
      <c r="A68" s="44"/>
      <c r="B68" s="831" t="s">
        <v>116</v>
      </c>
      <c r="C68" s="832"/>
      <c r="D68" s="833"/>
      <c r="E68" s="46"/>
      <c r="F68" s="45"/>
      <c r="G68" s="835"/>
      <c r="H68" s="834"/>
      <c r="I68" s="834"/>
      <c r="J68" s="14"/>
      <c r="K68" s="13"/>
    </row>
    <row r="69" spans="1:11" s="9" customFormat="1" ht="40.5" hidden="1" customHeight="1" x14ac:dyDescent="0.2">
      <c r="A69" s="44"/>
      <c r="B69" s="48"/>
      <c r="C69" s="47" t="s">
        <v>117</v>
      </c>
      <c r="D69" s="47" t="s">
        <v>115</v>
      </c>
      <c r="E69" s="46"/>
      <c r="F69" s="45"/>
      <c r="G69" s="27"/>
      <c r="H69" s="14"/>
      <c r="I69" s="14"/>
      <c r="J69" s="14"/>
      <c r="K69" s="13"/>
    </row>
    <row r="70" spans="1:11" s="9" customFormat="1" ht="16.5" hidden="1" customHeight="1" x14ac:dyDescent="0.2">
      <c r="A70" s="44"/>
      <c r="B70" s="43"/>
      <c r="C70" s="42"/>
      <c r="D70" s="41"/>
      <c r="E70" s="41"/>
      <c r="F70" s="40"/>
      <c r="G70" s="27"/>
      <c r="H70" s="14"/>
      <c r="I70" s="14"/>
      <c r="J70" s="14"/>
      <c r="K70" s="13"/>
    </row>
    <row r="71" spans="1:11" s="9" customFormat="1" ht="29.25" hidden="1" customHeight="1" x14ac:dyDescent="0.2">
      <c r="A71" s="30"/>
      <c r="B71" s="29" t="s">
        <v>9</v>
      </c>
      <c r="C71" s="28" t="s">
        <v>378</v>
      </c>
      <c r="D71" s="836"/>
      <c r="E71" s="837"/>
      <c r="F71" s="838"/>
      <c r="G71" s="27"/>
      <c r="H71" s="14"/>
      <c r="I71" s="14"/>
      <c r="J71" s="14"/>
      <c r="K71" s="13"/>
    </row>
    <row r="72" spans="1:11" s="9" customFormat="1" ht="18.75" hidden="1" customHeight="1" x14ac:dyDescent="0.2">
      <c r="A72" s="16"/>
      <c r="B72" s="26"/>
      <c r="C72" s="26"/>
      <c r="D72" s="823"/>
      <c r="E72" s="823"/>
      <c r="F72" s="823"/>
      <c r="G72" s="14"/>
      <c r="H72" s="14"/>
      <c r="I72" s="14"/>
      <c r="J72" s="14"/>
      <c r="K72" s="13"/>
    </row>
    <row r="73" spans="1:11" s="9" customFormat="1" ht="15.75" hidden="1" customHeight="1" x14ac:dyDescent="0.2">
      <c r="A73" s="39"/>
      <c r="B73" s="25"/>
      <c r="C73" s="25"/>
      <c r="D73" s="841"/>
      <c r="E73" s="841"/>
      <c r="F73" s="841"/>
      <c r="G73" s="14"/>
      <c r="H73" s="14"/>
      <c r="I73" s="14"/>
      <c r="J73" s="14"/>
      <c r="K73" s="13"/>
    </row>
    <row r="74" spans="1:11" s="9" customFormat="1" ht="24" customHeight="1" thickBot="1" x14ac:dyDescent="0.4">
      <c r="A74" s="842" t="s">
        <v>118</v>
      </c>
      <c r="B74" s="843"/>
      <c r="C74" s="843"/>
      <c r="D74" s="843"/>
      <c r="E74" s="843"/>
      <c r="F74" s="844"/>
      <c r="G74" s="31"/>
      <c r="H74" s="14"/>
      <c r="I74" s="14"/>
      <c r="J74" s="14"/>
      <c r="K74" s="13"/>
    </row>
    <row r="75" spans="1:11" s="35" customFormat="1" ht="36.75" customHeight="1" x14ac:dyDescent="0.2">
      <c r="A75" s="37"/>
      <c r="B75" s="845" t="s">
        <v>172</v>
      </c>
      <c r="C75" s="845"/>
      <c r="D75" s="38"/>
      <c r="E75" s="38"/>
      <c r="F75" s="38"/>
    </row>
    <row r="76" spans="1:11" s="35" customFormat="1" ht="18" customHeight="1" x14ac:dyDescent="0.2">
      <c r="A76" s="37"/>
      <c r="B76" s="36"/>
      <c r="C76" s="36"/>
      <c r="D76" s="36"/>
      <c r="E76" s="36"/>
      <c r="F76" s="36"/>
    </row>
    <row r="77" spans="1:11" s="9" customFormat="1" ht="12.75" customHeight="1" thickBot="1" x14ac:dyDescent="0.4">
      <c r="A77" s="34"/>
      <c r="B77" s="33"/>
      <c r="C77" s="33"/>
      <c r="D77" s="33"/>
      <c r="E77" s="33"/>
      <c r="F77" s="33"/>
      <c r="G77" s="14"/>
      <c r="H77" s="14"/>
      <c r="I77" s="14"/>
      <c r="J77" s="14"/>
      <c r="K77" s="13"/>
    </row>
    <row r="78" spans="1:11" s="9" customFormat="1" ht="18.75" customHeight="1" x14ac:dyDescent="0.2">
      <c r="A78" s="32"/>
      <c r="B78" s="110" t="s">
        <v>364</v>
      </c>
      <c r="C78" s="111" t="s">
        <v>131</v>
      </c>
      <c r="D78" s="846" t="s">
        <v>120</v>
      </c>
      <c r="E78" s="847"/>
      <c r="F78" s="848"/>
      <c r="G78" s="31"/>
      <c r="H78" s="14"/>
      <c r="I78" s="14"/>
      <c r="J78" s="14"/>
      <c r="K78" s="13"/>
    </row>
    <row r="79" spans="1:11" s="9" customFormat="1" ht="71.25" customHeight="1" x14ac:dyDescent="0.2">
      <c r="A79" s="107"/>
      <c r="B79" s="109" t="s">
        <v>417</v>
      </c>
      <c r="C79" s="108" t="s">
        <v>379</v>
      </c>
      <c r="D79" s="849" t="s">
        <v>171</v>
      </c>
      <c r="E79" s="850"/>
      <c r="F79" s="850"/>
      <c r="G79" s="14"/>
      <c r="I79" s="14"/>
      <c r="J79" s="14"/>
      <c r="K79" s="13"/>
    </row>
    <row r="80" spans="1:11" s="9" customFormat="1" ht="206.25" customHeight="1" x14ac:dyDescent="0.2">
      <c r="A80" s="107"/>
      <c r="B80" s="109" t="s">
        <v>418</v>
      </c>
      <c r="C80" s="108" t="s">
        <v>362</v>
      </c>
      <c r="D80" s="839" t="s">
        <v>363</v>
      </c>
      <c r="E80" s="840"/>
      <c r="F80" s="840"/>
      <c r="G80" s="14"/>
      <c r="I80" s="14"/>
      <c r="J80" s="14"/>
      <c r="K80" s="13"/>
    </row>
    <row r="81" spans="1:11" s="9" customFormat="1" ht="121.5" customHeight="1" x14ac:dyDescent="0.2">
      <c r="A81" s="107"/>
      <c r="B81" s="109" t="s">
        <v>419</v>
      </c>
      <c r="C81" s="108" t="s">
        <v>170</v>
      </c>
      <c r="D81" s="839" t="s">
        <v>169</v>
      </c>
      <c r="E81" s="840"/>
      <c r="F81" s="840"/>
      <c r="G81" s="14"/>
      <c r="I81" s="14"/>
      <c r="J81" s="14"/>
      <c r="K81" s="13"/>
    </row>
    <row r="82" spans="1:11" s="9" customFormat="1" ht="37.5" customHeight="1" x14ac:dyDescent="0.2">
      <c r="A82" s="107"/>
      <c r="B82" s="109" t="s">
        <v>420</v>
      </c>
      <c r="C82" s="108" t="s">
        <v>168</v>
      </c>
      <c r="D82" s="839" t="s">
        <v>167</v>
      </c>
      <c r="E82" s="840"/>
      <c r="F82" s="840"/>
      <c r="G82" s="14"/>
      <c r="I82" s="14"/>
      <c r="J82" s="14"/>
      <c r="K82" s="13"/>
    </row>
    <row r="83" spans="1:11" s="9" customFormat="1" ht="56.25" customHeight="1" x14ac:dyDescent="0.2">
      <c r="A83" s="107"/>
      <c r="B83" s="109" t="s">
        <v>421</v>
      </c>
      <c r="C83" s="108" t="s">
        <v>121</v>
      </c>
      <c r="D83" s="851"/>
      <c r="E83" s="851"/>
      <c r="F83" s="851"/>
      <c r="G83" s="14"/>
      <c r="I83" s="14"/>
      <c r="J83" s="14"/>
      <c r="K83" s="13"/>
    </row>
    <row r="84" spans="1:11" s="9" customFormat="1" ht="42.75" customHeight="1" x14ac:dyDescent="0.2">
      <c r="A84" s="107"/>
      <c r="B84" s="109" t="s">
        <v>422</v>
      </c>
      <c r="C84" s="108" t="s">
        <v>34</v>
      </c>
      <c r="D84" s="839" t="s">
        <v>166</v>
      </c>
      <c r="E84" s="840"/>
      <c r="F84" s="840"/>
      <c r="G84" s="14"/>
      <c r="I84" s="14"/>
      <c r="J84" s="14"/>
      <c r="K84" s="13"/>
    </row>
    <row r="85" spans="1:11" s="9" customFormat="1" ht="15.95" customHeight="1" x14ac:dyDescent="0.2">
      <c r="A85" s="16"/>
      <c r="B85" s="14"/>
      <c r="C85" s="14"/>
      <c r="D85" s="834"/>
      <c r="E85" s="834"/>
      <c r="F85" s="834"/>
      <c r="G85" s="14"/>
      <c r="H85" s="14"/>
      <c r="I85" s="14"/>
      <c r="J85" s="14"/>
      <c r="K85" s="13"/>
    </row>
    <row r="86" spans="1:11" s="9" customFormat="1" ht="13.5" customHeight="1" thickBot="1" x14ac:dyDescent="0.25">
      <c r="A86" s="16"/>
      <c r="B86" s="25"/>
      <c r="C86" s="25"/>
      <c r="D86" s="834"/>
      <c r="E86" s="834"/>
      <c r="F86" s="834"/>
      <c r="G86" s="14"/>
      <c r="H86" s="14"/>
      <c r="I86" s="14"/>
      <c r="J86" s="14"/>
      <c r="K86" s="13"/>
    </row>
    <row r="87" spans="1:11" s="9" customFormat="1" ht="13.5" customHeight="1" thickBot="1" x14ac:dyDescent="0.25">
      <c r="A87" s="19"/>
      <c r="B87" s="24" t="s">
        <v>122</v>
      </c>
      <c r="C87" s="23" t="s">
        <v>134</v>
      </c>
      <c r="D87" s="834"/>
      <c r="E87" s="834"/>
      <c r="F87" s="834"/>
      <c r="G87" s="14"/>
      <c r="H87" s="14"/>
      <c r="I87" s="14"/>
      <c r="J87" s="14"/>
      <c r="K87" s="13"/>
    </row>
    <row r="88" spans="1:11" s="9" customFormat="1" ht="26.25" customHeight="1" x14ac:dyDescent="0.2">
      <c r="A88" s="19"/>
      <c r="B88" s="22" t="s">
        <v>7</v>
      </c>
      <c r="C88" s="21" t="s">
        <v>165</v>
      </c>
      <c r="D88" s="834"/>
      <c r="E88" s="834"/>
      <c r="F88" s="834"/>
      <c r="G88" s="834"/>
      <c r="H88" s="834"/>
      <c r="I88" s="834"/>
      <c r="J88" s="14"/>
      <c r="K88" s="13"/>
    </row>
    <row r="89" spans="1:11" s="9" customFormat="1" ht="32.25" customHeight="1" x14ac:dyDescent="0.2">
      <c r="A89" s="19"/>
      <c r="B89" s="20" t="s">
        <v>123</v>
      </c>
      <c r="C89" s="17" t="s">
        <v>164</v>
      </c>
      <c r="D89" s="834"/>
      <c r="E89" s="834"/>
      <c r="F89" s="834"/>
      <c r="G89" s="14"/>
      <c r="H89" s="14"/>
      <c r="I89" s="14"/>
      <c r="J89" s="14"/>
      <c r="K89" s="13"/>
    </row>
    <row r="90" spans="1:11" s="9" customFormat="1" ht="40.5" customHeight="1" x14ac:dyDescent="0.2">
      <c r="A90" s="19"/>
      <c r="B90" s="20" t="s">
        <v>124</v>
      </c>
      <c r="C90" s="17" t="s">
        <v>163</v>
      </c>
      <c r="D90" s="834"/>
      <c r="E90" s="834"/>
      <c r="F90" s="834"/>
      <c r="G90" s="14"/>
      <c r="H90" s="14"/>
      <c r="I90" s="14"/>
      <c r="J90" s="14"/>
      <c r="K90" s="13"/>
    </row>
    <row r="91" spans="1:11" s="9" customFormat="1" ht="32.25" customHeight="1" x14ac:dyDescent="0.2">
      <c r="A91" s="19"/>
      <c r="B91" s="20" t="s">
        <v>125</v>
      </c>
      <c r="C91" s="17" t="s">
        <v>162</v>
      </c>
      <c r="D91" s="834"/>
      <c r="E91" s="834"/>
      <c r="F91" s="834"/>
      <c r="G91" s="14"/>
      <c r="H91" s="14"/>
      <c r="I91" s="14"/>
      <c r="J91" s="14"/>
      <c r="K91" s="13"/>
    </row>
    <row r="92" spans="1:11" s="9" customFormat="1" ht="39.75" customHeight="1" thickBot="1" x14ac:dyDescent="0.25">
      <c r="A92" s="19"/>
      <c r="B92" s="18" t="s">
        <v>132</v>
      </c>
      <c r="C92" s="17" t="s">
        <v>161</v>
      </c>
      <c r="D92" s="834"/>
      <c r="E92" s="834"/>
      <c r="F92" s="834"/>
      <c r="G92" s="14"/>
      <c r="H92" s="14"/>
      <c r="I92" s="14"/>
      <c r="J92" s="14"/>
      <c r="K92" s="13"/>
    </row>
    <row r="93" spans="1:11" s="9" customFormat="1" ht="16.5" customHeight="1" x14ac:dyDescent="0.2">
      <c r="A93" s="16"/>
      <c r="B93" s="15"/>
      <c r="C93" s="15"/>
      <c r="D93" s="834"/>
      <c r="E93" s="834"/>
      <c r="F93" s="834"/>
      <c r="G93" s="14"/>
      <c r="H93" s="14"/>
      <c r="I93" s="14"/>
      <c r="J93" s="14"/>
      <c r="K93" s="13"/>
    </row>
    <row r="94" spans="1:11" s="9" customFormat="1" ht="15.75" customHeight="1" x14ac:dyDescent="0.2">
      <c r="A94" s="12"/>
      <c r="B94" s="11"/>
      <c r="C94" s="11"/>
      <c r="D94" s="852"/>
      <c r="E94" s="852"/>
      <c r="F94" s="852"/>
      <c r="G94" s="11"/>
      <c r="H94" s="11"/>
      <c r="I94" s="11"/>
      <c r="J94" s="11"/>
      <c r="K94" s="10"/>
    </row>
  </sheetData>
  <sheetProtection algorithmName="SHA-512" hashValue="RLV6pHAbHfl0vn02djEIViQW7XrMLo947CiTnHnhPQgfoG7yctZFE1qExgFD0NYcnZturp91AzerYzLbol7feA==" saltValue="Bnyio0bjhzEqaBDHCg4UGg==" spinCount="100000" sheet="1" objects="1" scenarios="1"/>
  <mergeCells count="45">
    <mergeCell ref="D92:F92"/>
    <mergeCell ref="D93:F93"/>
    <mergeCell ref="D94:F94"/>
    <mergeCell ref="D90:F90"/>
    <mergeCell ref="D91:F91"/>
    <mergeCell ref="D89:F89"/>
    <mergeCell ref="D85:F85"/>
    <mergeCell ref="D86:F86"/>
    <mergeCell ref="D87:F87"/>
    <mergeCell ref="D88:F88"/>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A19:F19"/>
    <mergeCell ref="A30:F30"/>
    <mergeCell ref="D72:F72"/>
    <mergeCell ref="B34:F34"/>
    <mergeCell ref="B35:F35"/>
    <mergeCell ref="A51:F51"/>
    <mergeCell ref="B54:F54"/>
    <mergeCell ref="A58:F58"/>
    <mergeCell ref="B61:D61"/>
    <mergeCell ref="B64:D64"/>
    <mergeCell ref="B33:F33"/>
    <mergeCell ref="C9:E9"/>
    <mergeCell ref="C10:E10"/>
    <mergeCell ref="C11:E11"/>
    <mergeCell ref="A14:F14"/>
    <mergeCell ref="A1:F1"/>
    <mergeCell ref="A3:F3"/>
    <mergeCell ref="C6:E6"/>
    <mergeCell ref="C7:E7"/>
    <mergeCell ref="C8:E8"/>
  </mergeCells>
  <pageMargins left="0.75" right="0.75" top="1" bottom="1" header="0.5" footer="0.5"/>
  <pageSetup paperSize="9" scale="6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22"/>
  <sheetViews>
    <sheetView workbookViewId="0">
      <selection sqref="A1:XFD1048576"/>
    </sheetView>
  </sheetViews>
  <sheetFormatPr defaultRowHeight="15" x14ac:dyDescent="0.25"/>
  <cols>
    <col min="1" max="1" width="33.42578125" customWidth="1"/>
    <col min="3" max="3" width="24" bestFit="1" customWidth="1"/>
    <col min="5" max="5" width="49.5703125" customWidth="1"/>
    <col min="7" max="7" width="34.28515625" bestFit="1" customWidth="1"/>
  </cols>
  <sheetData>
    <row r="1" spans="1:7" x14ac:dyDescent="0.25">
      <c r="A1" s="6" t="s">
        <v>357</v>
      </c>
      <c r="B1" s="1"/>
      <c r="C1" s="6" t="s">
        <v>13</v>
      </c>
      <c r="E1" s="7" t="s">
        <v>0</v>
      </c>
      <c r="G1" s="7" t="s">
        <v>10</v>
      </c>
    </row>
    <row r="2" spans="1:7" x14ac:dyDescent="0.25">
      <c r="A2" s="2" t="s">
        <v>417</v>
      </c>
      <c r="C2" s="2" t="s">
        <v>14</v>
      </c>
      <c r="E2" s="113" t="s">
        <v>5</v>
      </c>
      <c r="G2" s="2" t="s">
        <v>18</v>
      </c>
    </row>
    <row r="3" spans="1:7" x14ac:dyDescent="0.25">
      <c r="A3" s="2" t="s">
        <v>423</v>
      </c>
      <c r="C3" s="104" t="s">
        <v>358</v>
      </c>
      <c r="E3" s="114" t="s">
        <v>367</v>
      </c>
      <c r="G3" s="104" t="s">
        <v>359</v>
      </c>
    </row>
    <row r="4" spans="1:7" x14ac:dyDescent="0.25">
      <c r="A4" s="2" t="s">
        <v>419</v>
      </c>
      <c r="C4" s="2" t="s">
        <v>15</v>
      </c>
      <c r="E4" s="113" t="s">
        <v>4</v>
      </c>
      <c r="G4" s="3" t="s">
        <v>360</v>
      </c>
    </row>
    <row r="5" spans="1:7" x14ac:dyDescent="0.25">
      <c r="A5" s="2" t="s">
        <v>420</v>
      </c>
      <c r="C5" s="2" t="s">
        <v>16</v>
      </c>
      <c r="E5" s="113" t="s">
        <v>414</v>
      </c>
      <c r="G5" s="4" t="s">
        <v>11</v>
      </c>
    </row>
    <row r="6" spans="1:7" ht="30" x14ac:dyDescent="0.25">
      <c r="A6" s="113" t="s">
        <v>421</v>
      </c>
      <c r="C6" s="104"/>
      <c r="E6" s="113" t="s">
        <v>413</v>
      </c>
      <c r="G6" s="5" t="s">
        <v>361</v>
      </c>
    </row>
    <row r="7" spans="1:7" ht="45" x14ac:dyDescent="0.25">
      <c r="A7" s="2" t="s">
        <v>422</v>
      </c>
      <c r="C7" s="104"/>
      <c r="E7" s="114" t="s">
        <v>410</v>
      </c>
      <c r="G7" s="4" t="s">
        <v>25</v>
      </c>
    </row>
    <row r="8" spans="1:7" ht="44.25" customHeight="1" x14ac:dyDescent="0.25">
      <c r="A8" s="2"/>
      <c r="C8" s="112"/>
      <c r="E8" s="113" t="s">
        <v>6</v>
      </c>
    </row>
    <row r="9" spans="1:7" x14ac:dyDescent="0.25">
      <c r="A9" s="2"/>
      <c r="C9" s="105"/>
      <c r="E9" s="116" t="s">
        <v>25</v>
      </c>
      <c r="G9" s="7" t="s">
        <v>30</v>
      </c>
    </row>
    <row r="10" spans="1:7" ht="41.25" customHeight="1" x14ac:dyDescent="0.25">
      <c r="C10" s="106"/>
      <c r="E10" s="113" t="s">
        <v>2</v>
      </c>
      <c r="G10" s="2" t="s">
        <v>124</v>
      </c>
    </row>
    <row r="11" spans="1:7" x14ac:dyDescent="0.25">
      <c r="C11" s="105"/>
      <c r="E11" s="113" t="s">
        <v>22</v>
      </c>
      <c r="G11" s="3" t="s">
        <v>7</v>
      </c>
    </row>
    <row r="12" spans="1:7" x14ac:dyDescent="0.25">
      <c r="A12" s="6" t="s">
        <v>133</v>
      </c>
      <c r="C12" s="105"/>
      <c r="E12" s="115" t="s">
        <v>12</v>
      </c>
      <c r="G12" s="4" t="s">
        <v>31</v>
      </c>
    </row>
    <row r="13" spans="1:7" ht="29.25" customHeight="1" x14ac:dyDescent="0.25">
      <c r="A13" s="2" t="s">
        <v>19</v>
      </c>
      <c r="E13" s="113" t="s">
        <v>3</v>
      </c>
      <c r="G13" s="5" t="s">
        <v>32</v>
      </c>
    </row>
    <row r="14" spans="1:7" x14ac:dyDescent="0.25">
      <c r="A14" s="2" t="s">
        <v>130</v>
      </c>
      <c r="C14" s="6" t="s">
        <v>27</v>
      </c>
      <c r="E14" s="117" t="s">
        <v>380</v>
      </c>
      <c r="G14" s="4" t="s">
        <v>33</v>
      </c>
    </row>
    <row r="15" spans="1:7" ht="30" x14ac:dyDescent="0.25">
      <c r="A15" s="2" t="s">
        <v>129</v>
      </c>
      <c r="C15" s="2" t="s">
        <v>28</v>
      </c>
      <c r="E15" s="113" t="s">
        <v>416</v>
      </c>
    </row>
    <row r="16" spans="1:7" x14ac:dyDescent="0.25">
      <c r="C16" s="2" t="s">
        <v>29</v>
      </c>
      <c r="E16" s="113" t="s">
        <v>415</v>
      </c>
    </row>
    <row r="18" spans="1:3" x14ac:dyDescent="0.25">
      <c r="A18" s="6" t="s">
        <v>154</v>
      </c>
    </row>
    <row r="19" spans="1:3" x14ac:dyDescent="0.25">
      <c r="A19" s="2" t="s">
        <v>155</v>
      </c>
      <c r="C19" s="6" t="s">
        <v>159</v>
      </c>
    </row>
    <row r="20" spans="1:3" x14ac:dyDescent="0.25">
      <c r="A20" s="2" t="s">
        <v>156</v>
      </c>
      <c r="C20" s="2" t="s">
        <v>127</v>
      </c>
    </row>
    <row r="21" spans="1:3" ht="15" customHeight="1" x14ac:dyDescent="0.25">
      <c r="A21" s="2" t="s">
        <v>157</v>
      </c>
      <c r="C21" s="2" t="s">
        <v>126</v>
      </c>
    </row>
    <row r="22" spans="1:3" x14ac:dyDescent="0.25">
      <c r="A22" s="2" t="s">
        <v>158</v>
      </c>
    </row>
  </sheetData>
  <sheetProtection algorithmName="SHA-512" hashValue="u+hzCf4tMMElR73rd1WN9E2JXJQ7TqS+HF+wnMmAdo2W08Xd2miR0dAWkPRKF9cAcKhuob1EtuUfTgT6HxSDng==" saltValue="JjVBSeNLU612XJIgkmlucg==" spinCount="100000" sheet="1" objects="1" scenarios="1"/>
  <sortState ref="E2:E16">
    <sortCondition ref="E2"/>
  </sortState>
  <pageMargins left="0.7" right="0.7" top="0.75" bottom="0.75" header="0.3" footer="0.3"/>
  <pageSetup paperSize="9" scale="7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158"/>
  <sheetViews>
    <sheetView topLeftCell="A123" workbookViewId="0">
      <selection activeCell="B98" sqref="B98"/>
    </sheetView>
  </sheetViews>
  <sheetFormatPr defaultRowHeight="15" x14ac:dyDescent="0.25"/>
  <cols>
    <col min="1" max="1" width="30" customWidth="1"/>
  </cols>
  <sheetData>
    <row r="1" spans="1:1" x14ac:dyDescent="0.25">
      <c r="A1" s="103" t="s">
        <v>354</v>
      </c>
    </row>
    <row r="2" spans="1:1" x14ac:dyDescent="0.25">
      <c r="A2" t="s">
        <v>198</v>
      </c>
    </row>
    <row r="3" spans="1:1" x14ac:dyDescent="0.25">
      <c r="A3" t="s">
        <v>199</v>
      </c>
    </row>
    <row r="4" spans="1:1" x14ac:dyDescent="0.25">
      <c r="A4" t="s">
        <v>200</v>
      </c>
    </row>
    <row r="5" spans="1:1" ht="15" customHeight="1" x14ac:dyDescent="0.25">
      <c r="A5" t="s">
        <v>201</v>
      </c>
    </row>
    <row r="6" spans="1:1" x14ac:dyDescent="0.25">
      <c r="A6" t="s">
        <v>202</v>
      </c>
    </row>
    <row r="7" spans="1:1" ht="15" customHeight="1" x14ac:dyDescent="0.25">
      <c r="A7" t="s">
        <v>203</v>
      </c>
    </row>
    <row r="8" spans="1:1" x14ac:dyDescent="0.25">
      <c r="A8" t="s">
        <v>204</v>
      </c>
    </row>
    <row r="9" spans="1:1" ht="15" customHeight="1" x14ac:dyDescent="0.25">
      <c r="A9" t="s">
        <v>205</v>
      </c>
    </row>
    <row r="10" spans="1:1" x14ac:dyDescent="0.25">
      <c r="A10" t="s">
        <v>206</v>
      </c>
    </row>
    <row r="11" spans="1:1" x14ac:dyDescent="0.25">
      <c r="A11" t="s">
        <v>207</v>
      </c>
    </row>
    <row r="12" spans="1:1" ht="15" customHeight="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row r="33" spans="1:1" x14ac:dyDescent="0.25">
      <c r="A33" t="s">
        <v>229</v>
      </c>
    </row>
    <row r="34" spans="1:1" x14ac:dyDescent="0.25">
      <c r="A34" t="s">
        <v>230</v>
      </c>
    </row>
    <row r="35" spans="1:1" x14ac:dyDescent="0.25">
      <c r="A35" t="s">
        <v>231</v>
      </c>
    </row>
    <row r="36" spans="1:1" x14ac:dyDescent="0.25">
      <c r="A36" t="s">
        <v>232</v>
      </c>
    </row>
    <row r="37" spans="1:1" x14ac:dyDescent="0.25">
      <c r="A37" t="s">
        <v>233</v>
      </c>
    </row>
    <row r="38" spans="1:1" x14ac:dyDescent="0.25">
      <c r="A38" t="s">
        <v>234</v>
      </c>
    </row>
    <row r="39" spans="1:1" x14ac:dyDescent="0.25">
      <c r="A39" t="s">
        <v>235</v>
      </c>
    </row>
    <row r="40" spans="1:1" x14ac:dyDescent="0.25">
      <c r="A40" t="s">
        <v>236</v>
      </c>
    </row>
    <row r="41" spans="1:1" x14ac:dyDescent="0.25">
      <c r="A41" t="s">
        <v>237</v>
      </c>
    </row>
    <row r="42" spans="1:1" x14ac:dyDescent="0.25">
      <c r="A42" t="s">
        <v>238</v>
      </c>
    </row>
    <row r="43" spans="1:1" x14ac:dyDescent="0.25">
      <c r="A43" t="s">
        <v>239</v>
      </c>
    </row>
    <row r="44" spans="1:1" x14ac:dyDescent="0.25">
      <c r="A44" t="s">
        <v>240</v>
      </c>
    </row>
    <row r="45" spans="1:1" x14ac:dyDescent="0.25">
      <c r="A45" t="s">
        <v>241</v>
      </c>
    </row>
    <row r="46" spans="1:1" x14ac:dyDescent="0.25">
      <c r="A46" t="s">
        <v>242</v>
      </c>
    </row>
    <row r="47" spans="1:1" x14ac:dyDescent="0.25">
      <c r="A47" t="s">
        <v>243</v>
      </c>
    </row>
    <row r="48" spans="1:1" x14ac:dyDescent="0.25">
      <c r="A48" t="s">
        <v>244</v>
      </c>
    </row>
    <row r="49" spans="1:1" x14ac:dyDescent="0.25">
      <c r="A49" t="s">
        <v>245</v>
      </c>
    </row>
    <row r="50" spans="1:1" x14ac:dyDescent="0.25">
      <c r="A50" t="s">
        <v>246</v>
      </c>
    </row>
    <row r="51" spans="1:1" x14ac:dyDescent="0.25">
      <c r="A51" t="s">
        <v>247</v>
      </c>
    </row>
    <row r="52" spans="1:1" x14ac:dyDescent="0.25">
      <c r="A52" t="s">
        <v>248</v>
      </c>
    </row>
    <row r="53" spans="1:1" x14ac:dyDescent="0.25">
      <c r="A53" t="s">
        <v>249</v>
      </c>
    </row>
    <row r="54" spans="1:1" x14ac:dyDescent="0.25">
      <c r="A54" t="s">
        <v>250</v>
      </c>
    </row>
    <row r="55" spans="1:1" x14ac:dyDescent="0.25">
      <c r="A55" t="s">
        <v>251</v>
      </c>
    </row>
    <row r="56" spans="1:1" x14ac:dyDescent="0.25">
      <c r="A56" t="s">
        <v>252</v>
      </c>
    </row>
    <row r="57" spans="1:1" x14ac:dyDescent="0.25">
      <c r="A57" t="s">
        <v>253</v>
      </c>
    </row>
    <row r="58" spans="1:1" x14ac:dyDescent="0.25">
      <c r="A58" t="s">
        <v>254</v>
      </c>
    </row>
    <row r="59" spans="1:1" x14ac:dyDescent="0.25">
      <c r="A59" t="s">
        <v>255</v>
      </c>
    </row>
    <row r="60" spans="1:1" x14ac:dyDescent="0.25">
      <c r="A60" t="s">
        <v>256</v>
      </c>
    </row>
    <row r="61" spans="1:1" x14ac:dyDescent="0.25">
      <c r="A61" t="s">
        <v>196</v>
      </c>
    </row>
    <row r="62" spans="1:1" x14ac:dyDescent="0.25">
      <c r="A62" t="s">
        <v>257</v>
      </c>
    </row>
    <row r="63" spans="1:1" x14ac:dyDescent="0.25">
      <c r="A63" t="s">
        <v>258</v>
      </c>
    </row>
    <row r="64" spans="1:1" x14ac:dyDescent="0.25">
      <c r="A64" t="s">
        <v>259</v>
      </c>
    </row>
    <row r="65" spans="1:1" x14ac:dyDescent="0.25">
      <c r="A65" t="s">
        <v>260</v>
      </c>
    </row>
    <row r="66" spans="1:1" x14ac:dyDescent="0.25">
      <c r="A66" t="s">
        <v>261</v>
      </c>
    </row>
    <row r="67" spans="1:1" x14ac:dyDescent="0.25">
      <c r="A67" t="s">
        <v>262</v>
      </c>
    </row>
    <row r="68" spans="1:1" x14ac:dyDescent="0.25">
      <c r="A68" t="s">
        <v>263</v>
      </c>
    </row>
    <row r="69" spans="1:1" x14ac:dyDescent="0.25">
      <c r="A69" t="s">
        <v>264</v>
      </c>
    </row>
    <row r="70" spans="1:1" x14ac:dyDescent="0.25">
      <c r="A70" t="s">
        <v>265</v>
      </c>
    </row>
    <row r="71" spans="1:1" x14ac:dyDescent="0.25">
      <c r="A71" t="s">
        <v>266</v>
      </c>
    </row>
    <row r="72" spans="1:1" x14ac:dyDescent="0.25">
      <c r="A72" t="s">
        <v>267</v>
      </c>
    </row>
    <row r="73" spans="1:1" x14ac:dyDescent="0.25">
      <c r="A73" t="s">
        <v>268</v>
      </c>
    </row>
    <row r="74" spans="1:1" x14ac:dyDescent="0.25">
      <c r="A74" t="s">
        <v>269</v>
      </c>
    </row>
    <row r="75" spans="1:1" x14ac:dyDescent="0.25">
      <c r="A75" t="s">
        <v>270</v>
      </c>
    </row>
    <row r="76" spans="1:1" x14ac:dyDescent="0.25">
      <c r="A76" t="s">
        <v>271</v>
      </c>
    </row>
    <row r="77" spans="1:1" x14ac:dyDescent="0.25">
      <c r="A77" t="s">
        <v>272</v>
      </c>
    </row>
    <row r="78" spans="1:1" x14ac:dyDescent="0.25">
      <c r="A78" t="s">
        <v>273</v>
      </c>
    </row>
    <row r="79" spans="1:1" x14ac:dyDescent="0.25">
      <c r="A79" t="s">
        <v>274</v>
      </c>
    </row>
    <row r="80" spans="1:1" x14ac:dyDescent="0.25">
      <c r="A80" t="s">
        <v>275</v>
      </c>
    </row>
    <row r="81" spans="1:1" x14ac:dyDescent="0.25">
      <c r="A81" t="s">
        <v>276</v>
      </c>
    </row>
    <row r="82" spans="1:1" x14ac:dyDescent="0.25">
      <c r="A82" t="s">
        <v>277</v>
      </c>
    </row>
    <row r="83" spans="1:1" x14ac:dyDescent="0.25">
      <c r="A83" t="s">
        <v>278</v>
      </c>
    </row>
    <row r="84" spans="1:1" x14ac:dyDescent="0.25">
      <c r="A84" t="s">
        <v>279</v>
      </c>
    </row>
    <row r="85" spans="1:1" x14ac:dyDescent="0.25">
      <c r="A85" t="s">
        <v>280</v>
      </c>
    </row>
    <row r="86" spans="1:1" x14ac:dyDescent="0.25">
      <c r="A86" t="s">
        <v>281</v>
      </c>
    </row>
    <row r="87" spans="1:1" x14ac:dyDescent="0.25">
      <c r="A87" t="s">
        <v>282</v>
      </c>
    </row>
    <row r="88" spans="1:1" x14ac:dyDescent="0.25">
      <c r="A88" t="s">
        <v>283</v>
      </c>
    </row>
    <row r="89" spans="1:1" x14ac:dyDescent="0.25">
      <c r="A89" t="s">
        <v>284</v>
      </c>
    </row>
    <row r="90" spans="1:1" x14ac:dyDescent="0.25">
      <c r="A90" t="s">
        <v>285</v>
      </c>
    </row>
    <row r="91" spans="1:1" x14ac:dyDescent="0.25">
      <c r="A91" t="s">
        <v>286</v>
      </c>
    </row>
    <row r="92" spans="1:1" x14ac:dyDescent="0.25">
      <c r="A92" t="s">
        <v>287</v>
      </c>
    </row>
    <row r="93" spans="1:1" x14ac:dyDescent="0.25">
      <c r="A93" t="s">
        <v>288</v>
      </c>
    </row>
    <row r="94" spans="1:1" x14ac:dyDescent="0.25">
      <c r="A94" t="s">
        <v>289</v>
      </c>
    </row>
    <row r="95" spans="1:1" x14ac:dyDescent="0.25">
      <c r="A95" t="s">
        <v>290</v>
      </c>
    </row>
    <row r="96" spans="1:1" x14ac:dyDescent="0.25">
      <c r="A96" t="s">
        <v>291</v>
      </c>
    </row>
    <row r="97" spans="1:1" x14ac:dyDescent="0.25">
      <c r="A97" t="s">
        <v>292</v>
      </c>
    </row>
    <row r="98" spans="1:1" x14ac:dyDescent="0.25">
      <c r="A98" t="s">
        <v>293</v>
      </c>
    </row>
    <row r="99" spans="1:1" x14ac:dyDescent="0.25">
      <c r="A99" t="s">
        <v>294</v>
      </c>
    </row>
    <row r="100" spans="1:1" x14ac:dyDescent="0.25">
      <c r="A100" t="s">
        <v>295</v>
      </c>
    </row>
    <row r="101" spans="1:1" x14ac:dyDescent="0.25">
      <c r="A101" t="s">
        <v>296</v>
      </c>
    </row>
    <row r="102" spans="1:1" x14ac:dyDescent="0.25">
      <c r="A102" t="s">
        <v>297</v>
      </c>
    </row>
    <row r="103" spans="1:1" x14ac:dyDescent="0.25">
      <c r="A103" t="s">
        <v>298</v>
      </c>
    </row>
    <row r="104" spans="1:1" x14ac:dyDescent="0.25">
      <c r="A104" t="s">
        <v>299</v>
      </c>
    </row>
    <row r="105" spans="1:1" x14ac:dyDescent="0.25">
      <c r="A105" t="s">
        <v>300</v>
      </c>
    </row>
    <row r="106" spans="1:1" x14ac:dyDescent="0.25">
      <c r="A106" t="s">
        <v>301</v>
      </c>
    </row>
    <row r="107" spans="1:1" x14ac:dyDescent="0.25">
      <c r="A107" t="s">
        <v>302</v>
      </c>
    </row>
    <row r="108" spans="1:1" x14ac:dyDescent="0.25">
      <c r="A108" t="s">
        <v>303</v>
      </c>
    </row>
    <row r="109" spans="1:1" x14ac:dyDescent="0.25">
      <c r="A109" t="s">
        <v>304</v>
      </c>
    </row>
    <row r="110" spans="1:1" x14ac:dyDescent="0.25">
      <c r="A110" t="s">
        <v>305</v>
      </c>
    </row>
    <row r="111" spans="1:1" x14ac:dyDescent="0.25">
      <c r="A111" t="s">
        <v>306</v>
      </c>
    </row>
    <row r="112" spans="1:1" x14ac:dyDescent="0.25">
      <c r="A112" t="s">
        <v>307</v>
      </c>
    </row>
    <row r="113" spans="1:1" x14ac:dyDescent="0.25">
      <c r="A113" t="s">
        <v>308</v>
      </c>
    </row>
    <row r="114" spans="1:1" x14ac:dyDescent="0.25">
      <c r="A114" t="s">
        <v>309</v>
      </c>
    </row>
    <row r="115" spans="1:1" x14ac:dyDescent="0.25">
      <c r="A115" t="s">
        <v>310</v>
      </c>
    </row>
    <row r="116" spans="1:1" x14ac:dyDescent="0.25">
      <c r="A116" t="s">
        <v>311</v>
      </c>
    </row>
    <row r="117" spans="1:1" x14ac:dyDescent="0.25">
      <c r="A117" t="s">
        <v>312</v>
      </c>
    </row>
    <row r="118" spans="1:1" x14ac:dyDescent="0.25">
      <c r="A118" t="s">
        <v>313</v>
      </c>
    </row>
    <row r="119" spans="1:1" x14ac:dyDescent="0.25">
      <c r="A119" t="s">
        <v>314</v>
      </c>
    </row>
    <row r="120" spans="1:1" x14ac:dyDescent="0.25">
      <c r="A120" t="s">
        <v>315</v>
      </c>
    </row>
    <row r="121" spans="1:1" x14ac:dyDescent="0.25">
      <c r="A121" t="s">
        <v>316</v>
      </c>
    </row>
    <row r="122" spans="1:1" x14ac:dyDescent="0.25">
      <c r="A122" t="s">
        <v>317</v>
      </c>
    </row>
    <row r="123" spans="1:1" x14ac:dyDescent="0.25">
      <c r="A123" t="s">
        <v>318</v>
      </c>
    </row>
    <row r="124" spans="1:1" x14ac:dyDescent="0.25">
      <c r="A124" t="s">
        <v>319</v>
      </c>
    </row>
    <row r="125" spans="1:1" x14ac:dyDescent="0.25">
      <c r="A125" t="s">
        <v>320</v>
      </c>
    </row>
    <row r="126" spans="1:1" x14ac:dyDescent="0.25">
      <c r="A126" t="s">
        <v>321</v>
      </c>
    </row>
    <row r="127" spans="1:1" x14ac:dyDescent="0.25">
      <c r="A127" t="s">
        <v>322</v>
      </c>
    </row>
    <row r="128" spans="1:1" x14ac:dyDescent="0.25">
      <c r="A128" t="s">
        <v>323</v>
      </c>
    </row>
    <row r="129" spans="1:1" x14ac:dyDescent="0.25">
      <c r="A129" t="s">
        <v>324</v>
      </c>
    </row>
    <row r="130" spans="1:1" x14ac:dyDescent="0.25">
      <c r="A130" t="s">
        <v>325</v>
      </c>
    </row>
    <row r="131" spans="1:1" x14ac:dyDescent="0.25">
      <c r="A131" t="s">
        <v>326</v>
      </c>
    </row>
    <row r="132" spans="1:1" x14ac:dyDescent="0.25">
      <c r="A132" t="s">
        <v>327</v>
      </c>
    </row>
    <row r="133" spans="1:1" x14ac:dyDescent="0.25">
      <c r="A133" t="s">
        <v>328</v>
      </c>
    </row>
    <row r="134" spans="1:1" x14ac:dyDescent="0.25">
      <c r="A134" t="s">
        <v>329</v>
      </c>
    </row>
    <row r="135" spans="1:1" x14ac:dyDescent="0.25">
      <c r="A135" t="s">
        <v>330</v>
      </c>
    </row>
    <row r="136" spans="1:1" x14ac:dyDescent="0.25">
      <c r="A136" t="s">
        <v>331</v>
      </c>
    </row>
    <row r="137" spans="1:1" x14ac:dyDescent="0.25">
      <c r="A137" t="s">
        <v>332</v>
      </c>
    </row>
    <row r="138" spans="1:1" x14ac:dyDescent="0.25">
      <c r="A138" t="s">
        <v>333</v>
      </c>
    </row>
    <row r="139" spans="1:1" x14ac:dyDescent="0.25">
      <c r="A139" t="s">
        <v>334</v>
      </c>
    </row>
    <row r="140" spans="1:1" x14ac:dyDescent="0.25">
      <c r="A140" t="s">
        <v>335</v>
      </c>
    </row>
    <row r="141" spans="1:1" x14ac:dyDescent="0.25">
      <c r="A141" t="s">
        <v>336</v>
      </c>
    </row>
    <row r="142" spans="1:1" x14ac:dyDescent="0.25">
      <c r="A142" t="s">
        <v>337</v>
      </c>
    </row>
    <row r="143" spans="1:1" x14ac:dyDescent="0.25">
      <c r="A143" t="s">
        <v>338</v>
      </c>
    </row>
    <row r="144" spans="1:1" x14ac:dyDescent="0.25">
      <c r="A144" t="s">
        <v>339</v>
      </c>
    </row>
    <row r="145" spans="1:1" x14ac:dyDescent="0.25">
      <c r="A145" t="s">
        <v>340</v>
      </c>
    </row>
    <row r="146" spans="1:1" x14ac:dyDescent="0.25">
      <c r="A146" t="s">
        <v>341</v>
      </c>
    </row>
    <row r="147" spans="1:1" x14ac:dyDescent="0.25">
      <c r="A147" t="s">
        <v>342</v>
      </c>
    </row>
    <row r="148" spans="1:1" x14ac:dyDescent="0.25">
      <c r="A148" t="s">
        <v>343</v>
      </c>
    </row>
    <row r="149" spans="1:1" x14ac:dyDescent="0.25">
      <c r="A149" t="s">
        <v>344</v>
      </c>
    </row>
    <row r="150" spans="1:1" x14ac:dyDescent="0.25">
      <c r="A150" t="s">
        <v>345</v>
      </c>
    </row>
    <row r="151" spans="1:1" x14ac:dyDescent="0.25">
      <c r="A151" t="s">
        <v>346</v>
      </c>
    </row>
    <row r="152" spans="1:1" x14ac:dyDescent="0.25">
      <c r="A152" t="s">
        <v>347</v>
      </c>
    </row>
    <row r="153" spans="1:1" x14ac:dyDescent="0.25">
      <c r="A153" t="s">
        <v>348</v>
      </c>
    </row>
    <row r="154" spans="1:1" x14ac:dyDescent="0.25">
      <c r="A154" t="s">
        <v>349</v>
      </c>
    </row>
    <row r="155" spans="1:1" x14ac:dyDescent="0.25">
      <c r="A155" t="s">
        <v>350</v>
      </c>
    </row>
    <row r="156" spans="1:1" x14ac:dyDescent="0.25">
      <c r="A156" t="s">
        <v>351</v>
      </c>
    </row>
    <row r="157" spans="1:1" x14ac:dyDescent="0.25">
      <c r="A157" t="s">
        <v>352</v>
      </c>
    </row>
    <row r="158" spans="1:1" x14ac:dyDescent="0.25">
      <c r="A158" t="s">
        <v>353</v>
      </c>
    </row>
  </sheetData>
  <sheetProtection algorithmName="SHA-512" hashValue="2ZzB/9dZwICauLyABIp1Ya+FVI8+ix89cJq2BWRxci44ui3KgI2ZaWQYBdAfsboBH20DXsHSv0SwGMn129tz6g==" saltValue="rw+3iJJeoAp2Hx2ZL81Lew==" spinCount="100000" sheet="1" objects="1" scenarios="1"/>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L23"/>
  <sheetViews>
    <sheetView workbookViewId="0">
      <selection activeCell="E2" sqref="E2"/>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349" t="s">
        <v>466</v>
      </c>
      <c r="B4" s="349"/>
      <c r="C4" s="349"/>
      <c r="D4" s="349"/>
      <c r="E4" s="349"/>
      <c r="F4" s="349"/>
      <c r="G4" s="349"/>
      <c r="H4" s="349"/>
      <c r="I4" s="349"/>
    </row>
    <row r="5" spans="1:12" ht="15.75" x14ac:dyDescent="0.25">
      <c r="A5" s="119"/>
    </row>
    <row r="6" spans="1:12" ht="45" customHeight="1" x14ac:dyDescent="0.2">
      <c r="A6" s="350" t="s">
        <v>472</v>
      </c>
      <c r="B6" s="350"/>
      <c r="C6" s="350"/>
      <c r="D6" s="350"/>
      <c r="E6" s="350"/>
      <c r="F6" s="350"/>
      <c r="G6" s="350"/>
      <c r="H6" s="350"/>
      <c r="I6" s="350"/>
    </row>
    <row r="7" spans="1:12" ht="34.5" customHeight="1" x14ac:dyDescent="0.2">
      <c r="A7" s="351" t="s">
        <v>467</v>
      </c>
      <c r="B7" s="351"/>
      <c r="C7" s="351"/>
      <c r="D7" s="351"/>
      <c r="E7" s="351"/>
      <c r="F7" s="351"/>
      <c r="G7" s="351"/>
      <c r="H7" s="351"/>
      <c r="I7" s="351"/>
    </row>
    <row r="8" spans="1:12" ht="48" customHeight="1" x14ac:dyDescent="0.2">
      <c r="A8" s="346" t="s">
        <v>468</v>
      </c>
      <c r="B8" s="346"/>
      <c r="C8" s="346"/>
      <c r="D8" s="346"/>
      <c r="E8" s="346"/>
      <c r="F8" s="346"/>
      <c r="G8" s="346"/>
      <c r="H8" s="346"/>
      <c r="I8" s="346"/>
    </row>
    <row r="9" spans="1:12" ht="93.75" customHeight="1" x14ac:dyDescent="0.2">
      <c r="A9" s="346" t="s">
        <v>469</v>
      </c>
      <c r="B9" s="346"/>
      <c r="C9" s="346"/>
      <c r="D9" s="346"/>
      <c r="E9" s="346"/>
      <c r="F9" s="346"/>
      <c r="G9" s="346"/>
      <c r="H9" s="346"/>
      <c r="I9" s="346"/>
    </row>
    <row r="10" spans="1:12" ht="59.25" customHeight="1" x14ac:dyDescent="0.2">
      <c r="A10" s="346" t="s">
        <v>470</v>
      </c>
      <c r="B10" s="346"/>
      <c r="C10" s="346"/>
      <c r="D10" s="346"/>
      <c r="E10" s="346"/>
      <c r="F10" s="346"/>
      <c r="G10" s="346"/>
      <c r="H10" s="346"/>
      <c r="I10" s="346"/>
    </row>
    <row r="11" spans="1:12" ht="43.5" customHeight="1" x14ac:dyDescent="0.2">
      <c r="A11" s="346" t="s">
        <v>478</v>
      </c>
      <c r="B11" s="346"/>
      <c r="C11" s="346"/>
      <c r="D11" s="346"/>
      <c r="E11" s="346"/>
      <c r="F11" s="346"/>
      <c r="G11" s="346"/>
      <c r="H11" s="346"/>
      <c r="I11" s="346"/>
    </row>
    <row r="12" spans="1:12" ht="43.5" customHeight="1" x14ac:dyDescent="0.2">
      <c r="A12" s="346" t="s">
        <v>473</v>
      </c>
      <c r="B12" s="346"/>
      <c r="C12" s="346"/>
      <c r="D12" s="346"/>
      <c r="E12" s="346"/>
      <c r="F12" s="346"/>
      <c r="G12" s="346"/>
      <c r="H12" s="346"/>
      <c r="I12" s="346"/>
    </row>
    <row r="13" spans="1:12" ht="60.75" customHeight="1" x14ac:dyDescent="0.2">
      <c r="A13" s="353" t="s">
        <v>495</v>
      </c>
      <c r="B13" s="345"/>
      <c r="C13" s="345"/>
      <c r="D13" s="345"/>
      <c r="E13" s="345"/>
      <c r="F13" s="345"/>
      <c r="G13" s="345"/>
      <c r="H13" s="345"/>
      <c r="I13" s="345"/>
      <c r="J13" s="120"/>
      <c r="K13" s="120"/>
      <c r="L13" s="120"/>
    </row>
    <row r="14" spans="1:12" ht="48.75" customHeight="1" x14ac:dyDescent="0.2">
      <c r="A14" s="346" t="s">
        <v>483</v>
      </c>
      <c r="B14" s="346"/>
      <c r="C14" s="346"/>
      <c r="D14" s="346"/>
      <c r="E14" s="346"/>
      <c r="F14" s="346"/>
      <c r="G14" s="346"/>
      <c r="H14" s="346"/>
      <c r="I14" s="346"/>
    </row>
    <row r="15" spans="1:12" ht="44.25" customHeight="1" x14ac:dyDescent="0.2">
      <c r="A15" s="346" t="s">
        <v>497</v>
      </c>
      <c r="B15" s="346"/>
      <c r="C15" s="346"/>
      <c r="D15" s="346"/>
      <c r="E15" s="346"/>
      <c r="F15" s="346"/>
      <c r="G15" s="346"/>
      <c r="H15" s="346"/>
      <c r="I15" s="346"/>
    </row>
    <row r="16" spans="1:12" ht="44.25" customHeight="1" x14ac:dyDescent="0.2">
      <c r="A16" s="347" t="s">
        <v>481</v>
      </c>
      <c r="B16" s="347"/>
      <c r="C16" s="347"/>
      <c r="D16" s="347"/>
      <c r="E16" s="347"/>
      <c r="F16" s="347"/>
      <c r="G16" s="347"/>
      <c r="H16" s="347"/>
      <c r="I16" s="347"/>
    </row>
    <row r="17" spans="1:9" ht="44.25" customHeight="1" x14ac:dyDescent="0.2">
      <c r="A17" s="346" t="s">
        <v>484</v>
      </c>
      <c r="B17" s="346"/>
      <c r="C17" s="346"/>
      <c r="D17" s="346"/>
      <c r="E17" s="346"/>
      <c r="F17" s="346"/>
      <c r="G17" s="346"/>
      <c r="H17" s="346"/>
      <c r="I17" s="346"/>
    </row>
    <row r="18" spans="1:9" ht="39.75" customHeight="1" x14ac:dyDescent="0.2">
      <c r="A18" s="346" t="s">
        <v>485</v>
      </c>
      <c r="B18" s="346"/>
      <c r="C18" s="346"/>
      <c r="D18" s="346"/>
      <c r="E18" s="346"/>
      <c r="F18" s="346"/>
      <c r="G18" s="346"/>
      <c r="H18" s="346"/>
      <c r="I18" s="346"/>
    </row>
    <row r="19" spans="1:9" ht="43.5" customHeight="1" x14ac:dyDescent="0.2">
      <c r="A19" s="353" t="s">
        <v>502</v>
      </c>
      <c r="B19" s="353"/>
      <c r="C19" s="353"/>
      <c r="D19" s="353"/>
      <c r="E19" s="353"/>
      <c r="F19" s="353"/>
      <c r="G19" s="353"/>
      <c r="H19" s="353"/>
      <c r="I19" s="353"/>
    </row>
    <row r="20" spans="1:9" ht="39.75" customHeight="1" x14ac:dyDescent="0.2">
      <c r="A20" s="354" t="s">
        <v>501</v>
      </c>
      <c r="B20" s="355"/>
      <c r="C20" s="355"/>
      <c r="D20" s="355"/>
      <c r="E20" s="355"/>
      <c r="F20" s="355"/>
      <c r="G20" s="355"/>
      <c r="H20" s="355"/>
      <c r="I20" s="355"/>
    </row>
    <row r="23" spans="1:9" x14ac:dyDescent="0.2">
      <c r="A23" s="348" t="s">
        <v>535</v>
      </c>
      <c r="B23" s="348"/>
      <c r="C23" s="348"/>
      <c r="D23" s="348"/>
    </row>
  </sheetData>
  <mergeCells count="17">
    <mergeCell ref="A4:I4"/>
    <mergeCell ref="A6:I6"/>
    <mergeCell ref="A7:I7"/>
    <mergeCell ref="A8:I8"/>
    <mergeCell ref="A9:I9"/>
    <mergeCell ref="A23:D23"/>
    <mergeCell ref="A20:I20"/>
    <mergeCell ref="A10:I10"/>
    <mergeCell ref="A11:I11"/>
    <mergeCell ref="A13:I13"/>
    <mergeCell ref="A14:I14"/>
    <mergeCell ref="A17:I17"/>
    <mergeCell ref="A18:I18"/>
    <mergeCell ref="A19:I19"/>
    <mergeCell ref="A12:I12"/>
    <mergeCell ref="A15:I15"/>
    <mergeCell ref="A16:I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L24"/>
  <sheetViews>
    <sheetView workbookViewId="0">
      <selection activeCell="E2" sqref="E2"/>
    </sheetView>
  </sheetViews>
  <sheetFormatPr defaultRowHeight="14.25" x14ac:dyDescent="0.2"/>
  <cols>
    <col min="1" max="1" width="9.140625" style="118" customWidth="1"/>
    <col min="2" max="5" width="18.85546875" style="118" customWidth="1"/>
    <col min="6" max="8" width="9.140625" style="118"/>
    <col min="9" max="9" width="9.5703125" style="118" customWidth="1"/>
    <col min="10" max="16384" width="9.140625" style="118"/>
  </cols>
  <sheetData>
    <row r="4" spans="1:12" ht="15.75" x14ac:dyDescent="0.25">
      <c r="A4" s="349" t="s">
        <v>488</v>
      </c>
      <c r="B4" s="349"/>
      <c r="C4" s="349"/>
      <c r="D4" s="349"/>
      <c r="E4" s="349"/>
      <c r="F4" s="349"/>
      <c r="G4" s="349"/>
      <c r="H4" s="349"/>
      <c r="I4" s="349"/>
    </row>
    <row r="5" spans="1:12" ht="15.75" x14ac:dyDescent="0.25">
      <c r="A5" s="119"/>
    </row>
    <row r="6" spans="1:12" ht="45" customHeight="1" x14ac:dyDescent="0.2">
      <c r="A6" s="350" t="s">
        <v>489</v>
      </c>
      <c r="B6" s="350"/>
      <c r="C6" s="350"/>
      <c r="D6" s="350"/>
      <c r="E6" s="350"/>
      <c r="F6" s="350"/>
      <c r="G6" s="350"/>
      <c r="H6" s="350"/>
      <c r="I6" s="350"/>
    </row>
    <row r="7" spans="1:12" ht="34.5" customHeight="1" x14ac:dyDescent="0.2">
      <c r="A7" s="351" t="s">
        <v>520</v>
      </c>
      <c r="B7" s="351"/>
      <c r="C7" s="351"/>
      <c r="D7" s="351"/>
      <c r="E7" s="351"/>
      <c r="F7" s="351"/>
      <c r="G7" s="351"/>
      <c r="H7" s="351"/>
      <c r="I7" s="351"/>
    </row>
    <row r="8" spans="1:12" ht="48" customHeight="1" x14ac:dyDescent="0.2">
      <c r="A8" s="346" t="s">
        <v>490</v>
      </c>
      <c r="B8" s="346"/>
      <c r="C8" s="346"/>
      <c r="D8" s="346"/>
      <c r="E8" s="346"/>
      <c r="F8" s="346"/>
      <c r="G8" s="346"/>
      <c r="H8" s="346"/>
      <c r="I8" s="346"/>
    </row>
    <row r="9" spans="1:12" ht="93.75" customHeight="1" x14ac:dyDescent="0.2">
      <c r="A9" s="346" t="s">
        <v>492</v>
      </c>
      <c r="B9" s="346"/>
      <c r="C9" s="346"/>
      <c r="D9" s="346"/>
      <c r="E9" s="346"/>
      <c r="F9" s="346"/>
      <c r="G9" s="346"/>
      <c r="H9" s="346"/>
      <c r="I9" s="346"/>
    </row>
    <row r="10" spans="1:12" ht="59.25" customHeight="1" x14ac:dyDescent="0.2">
      <c r="A10" s="346" t="s">
        <v>491</v>
      </c>
      <c r="B10" s="346"/>
      <c r="C10" s="346"/>
      <c r="D10" s="346"/>
      <c r="E10" s="346"/>
      <c r="F10" s="346"/>
      <c r="G10" s="346"/>
      <c r="H10" s="346"/>
      <c r="I10" s="346"/>
    </row>
    <row r="11" spans="1:12" s="121" customFormat="1" ht="43.5" customHeight="1" x14ac:dyDescent="0.2">
      <c r="A11" s="346" t="s">
        <v>493</v>
      </c>
      <c r="B11" s="346"/>
      <c r="C11" s="346"/>
      <c r="D11" s="346"/>
      <c r="E11" s="346"/>
      <c r="F11" s="346"/>
      <c r="G11" s="346"/>
      <c r="H11" s="346"/>
      <c r="I11" s="346"/>
    </row>
    <row r="12" spans="1:12" ht="43.5" customHeight="1" x14ac:dyDescent="0.2">
      <c r="A12" s="346" t="s">
        <v>494</v>
      </c>
      <c r="B12" s="346"/>
      <c r="C12" s="346"/>
      <c r="D12" s="346"/>
      <c r="E12" s="346"/>
      <c r="F12" s="346"/>
      <c r="G12" s="346"/>
      <c r="H12" s="346"/>
      <c r="I12" s="346"/>
    </row>
    <row r="13" spans="1:12" ht="63.75" customHeight="1" x14ac:dyDescent="0.2">
      <c r="A13" s="353" t="s">
        <v>521</v>
      </c>
      <c r="B13" s="345"/>
      <c r="C13" s="345"/>
      <c r="D13" s="345"/>
      <c r="E13" s="345"/>
      <c r="F13" s="345"/>
      <c r="G13" s="345"/>
      <c r="H13" s="345"/>
      <c r="I13" s="345"/>
      <c r="J13" s="120"/>
      <c r="K13" s="120"/>
      <c r="L13" s="120"/>
    </row>
    <row r="14" spans="1:12" ht="56.25" customHeight="1" x14ac:dyDescent="0.2">
      <c r="A14" s="346" t="s">
        <v>496</v>
      </c>
      <c r="B14" s="346"/>
      <c r="C14" s="346"/>
      <c r="D14" s="346"/>
      <c r="E14" s="346"/>
      <c r="F14" s="346"/>
      <c r="G14" s="346"/>
      <c r="H14" s="346"/>
      <c r="I14" s="346"/>
    </row>
    <row r="15" spans="1:12" ht="61.5" customHeight="1" x14ac:dyDescent="0.2">
      <c r="A15" s="346" t="s">
        <v>523</v>
      </c>
      <c r="B15" s="346"/>
      <c r="C15" s="346"/>
      <c r="D15" s="346"/>
      <c r="E15" s="346"/>
      <c r="F15" s="346"/>
      <c r="G15" s="346"/>
      <c r="H15" s="346"/>
      <c r="I15" s="346"/>
    </row>
    <row r="16" spans="1:12" ht="44.25" customHeight="1" x14ac:dyDescent="0.2">
      <c r="A16" s="347" t="s">
        <v>498</v>
      </c>
      <c r="B16" s="347"/>
      <c r="C16" s="347"/>
      <c r="D16" s="347"/>
      <c r="E16" s="347"/>
      <c r="F16" s="347"/>
      <c r="G16" s="347"/>
      <c r="H16" s="347"/>
      <c r="I16" s="347"/>
    </row>
    <row r="17" spans="1:9" ht="44.25" customHeight="1" x14ac:dyDescent="0.2">
      <c r="A17" s="346" t="s">
        <v>499</v>
      </c>
      <c r="B17" s="346"/>
      <c r="C17" s="346"/>
      <c r="D17" s="346"/>
      <c r="E17" s="346"/>
      <c r="F17" s="346"/>
      <c r="G17" s="346"/>
      <c r="H17" s="346"/>
      <c r="I17" s="346"/>
    </row>
    <row r="18" spans="1:9" ht="39.75" customHeight="1" x14ac:dyDescent="0.2">
      <c r="A18" s="346" t="s">
        <v>500</v>
      </c>
      <c r="B18" s="346"/>
      <c r="C18" s="346"/>
      <c r="D18" s="346"/>
      <c r="E18" s="346"/>
      <c r="F18" s="346"/>
      <c r="G18" s="346"/>
      <c r="H18" s="346"/>
      <c r="I18" s="346"/>
    </row>
    <row r="19" spans="1:9" ht="43.5" customHeight="1" x14ac:dyDescent="0.2">
      <c r="A19" s="353" t="s">
        <v>503</v>
      </c>
      <c r="B19" s="353"/>
      <c r="C19" s="353"/>
      <c r="D19" s="353"/>
      <c r="E19" s="353"/>
      <c r="F19" s="353"/>
      <c r="G19" s="353"/>
      <c r="H19" s="353"/>
      <c r="I19" s="353"/>
    </row>
    <row r="20" spans="1:9" ht="37.5" customHeight="1" x14ac:dyDescent="0.2">
      <c r="A20" s="347" t="s">
        <v>522</v>
      </c>
      <c r="B20" s="356"/>
      <c r="C20" s="356"/>
      <c r="D20" s="356"/>
      <c r="E20" s="356"/>
      <c r="F20" s="356"/>
      <c r="G20" s="356"/>
      <c r="H20" s="356"/>
      <c r="I20" s="356"/>
    </row>
    <row r="21" spans="1:9" ht="14.25" customHeight="1" x14ac:dyDescent="0.2"/>
    <row r="24" spans="1:9" x14ac:dyDescent="0.2">
      <c r="A24" s="348" t="s">
        <v>536</v>
      </c>
      <c r="B24" s="348"/>
      <c r="C24" s="348"/>
      <c r="D24" s="348"/>
    </row>
  </sheetData>
  <mergeCells count="17">
    <mergeCell ref="A4:I4"/>
    <mergeCell ref="A20:I20"/>
    <mergeCell ref="A10:I10"/>
    <mergeCell ref="A11:I11"/>
    <mergeCell ref="A13:I13"/>
    <mergeCell ref="A14:I14"/>
    <mergeCell ref="A12:I12"/>
    <mergeCell ref="A15:I15"/>
    <mergeCell ref="A16:I16"/>
    <mergeCell ref="A17:I17"/>
    <mergeCell ref="A18:I18"/>
    <mergeCell ref="A19:I19"/>
    <mergeCell ref="A24:D24"/>
    <mergeCell ref="A6:I6"/>
    <mergeCell ref="A7:I7"/>
    <mergeCell ref="A8:I8"/>
    <mergeCell ref="A9:I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pageSetUpPr fitToPage="1"/>
  </sheetPr>
  <dimension ref="A4:O24"/>
  <sheetViews>
    <sheetView zoomScaleNormal="100"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57" t="s">
        <v>461</v>
      </c>
      <c r="B4" s="357"/>
      <c r="C4" s="357"/>
      <c r="D4" s="357"/>
      <c r="E4" s="357"/>
      <c r="F4" s="122"/>
      <c r="G4" s="122"/>
      <c r="H4" s="122"/>
      <c r="I4" s="122"/>
      <c r="J4" s="122"/>
      <c r="K4" s="122"/>
      <c r="L4" s="122"/>
    </row>
    <row r="5" spans="1:15" ht="15.75" x14ac:dyDescent="0.25">
      <c r="A5" s="119"/>
    </row>
    <row r="6" spans="1:15" ht="54.75" customHeight="1" x14ac:dyDescent="0.2">
      <c r="A6" s="347" t="s">
        <v>460</v>
      </c>
      <c r="B6" s="358"/>
      <c r="C6" s="358"/>
      <c r="D6" s="358"/>
      <c r="E6" s="358"/>
    </row>
    <row r="7" spans="1:15" ht="33" customHeight="1" x14ac:dyDescent="0.2">
      <c r="A7" s="351" t="s">
        <v>459</v>
      </c>
      <c r="B7" s="351"/>
      <c r="C7" s="351"/>
      <c r="D7" s="351"/>
      <c r="E7" s="351"/>
      <c r="F7" s="123"/>
      <c r="G7" s="123"/>
      <c r="H7" s="123"/>
      <c r="I7" s="123"/>
    </row>
    <row r="8" spans="1:15" ht="129.75" customHeight="1" thickBot="1" x14ac:dyDescent="0.25">
      <c r="A8" s="347" t="s">
        <v>458</v>
      </c>
      <c r="B8" s="347"/>
      <c r="C8" s="347"/>
      <c r="D8" s="347"/>
      <c r="E8" s="347"/>
    </row>
    <row r="9" spans="1:15" s="121" customFormat="1" ht="48" customHeight="1" thickBot="1" x14ac:dyDescent="0.25">
      <c r="A9" s="346" t="s">
        <v>463</v>
      </c>
      <c r="B9" s="346"/>
      <c r="C9" s="346"/>
      <c r="D9" s="346"/>
      <c r="E9" s="346"/>
      <c r="F9" s="124"/>
      <c r="G9" s="125"/>
      <c r="H9" s="125"/>
      <c r="I9" s="125"/>
      <c r="J9" s="134"/>
      <c r="K9" s="359" t="s">
        <v>136</v>
      </c>
      <c r="L9" s="360"/>
      <c r="M9" s="359" t="s">
        <v>137</v>
      </c>
      <c r="N9" s="361"/>
      <c r="O9" s="135" t="s">
        <v>356</v>
      </c>
    </row>
    <row r="10" spans="1:15" ht="31.5" customHeight="1" x14ac:dyDescent="0.2">
      <c r="A10" s="346" t="s">
        <v>457</v>
      </c>
      <c r="B10" s="346"/>
      <c r="C10" s="346"/>
      <c r="D10" s="346"/>
      <c r="E10" s="346"/>
      <c r="F10" s="129"/>
      <c r="G10" s="362" t="s">
        <v>24</v>
      </c>
      <c r="H10" s="363"/>
      <c r="I10" s="363"/>
      <c r="J10" s="364"/>
      <c r="K10" s="368"/>
      <c r="L10" s="369"/>
      <c r="M10" s="372"/>
      <c r="N10" s="373"/>
      <c r="O10" s="380"/>
    </row>
    <row r="11" spans="1:15" ht="67.5" customHeight="1" thickBot="1" x14ac:dyDescent="0.25">
      <c r="A11" s="347" t="s">
        <v>464</v>
      </c>
      <c r="B11" s="347"/>
      <c r="C11" s="347"/>
      <c r="D11" s="347"/>
      <c r="E11" s="347"/>
      <c r="F11" s="129"/>
      <c r="G11" s="365"/>
      <c r="H11" s="366"/>
      <c r="I11" s="366"/>
      <c r="J11" s="367"/>
      <c r="K11" s="370"/>
      <c r="L11" s="371"/>
      <c r="M11" s="374"/>
      <c r="N11" s="375"/>
      <c r="O11" s="381"/>
    </row>
    <row r="12" spans="1:15" s="125" customFormat="1" ht="84.75" customHeight="1" x14ac:dyDescent="0.25">
      <c r="A12" s="346" t="s">
        <v>462</v>
      </c>
      <c r="B12" s="352"/>
      <c r="C12" s="352"/>
      <c r="D12" s="352"/>
      <c r="E12" s="352"/>
      <c r="F12" s="130"/>
      <c r="G12" s="130"/>
      <c r="H12" s="130"/>
      <c r="I12" s="130"/>
    </row>
    <row r="13" spans="1:15" ht="61.5" customHeight="1" thickBot="1" x14ac:dyDescent="0.25">
      <c r="A13" s="346" t="s">
        <v>517</v>
      </c>
      <c r="B13" s="346"/>
      <c r="C13" s="346"/>
      <c r="D13" s="346"/>
      <c r="E13" s="346"/>
      <c r="F13" s="129"/>
      <c r="G13" s="129"/>
      <c r="H13" s="129"/>
      <c r="I13" s="129"/>
    </row>
    <row r="14" spans="1:15" ht="93" customHeight="1" thickBot="1" x14ac:dyDescent="0.25">
      <c r="A14" s="346" t="s">
        <v>456</v>
      </c>
      <c r="B14" s="346"/>
      <c r="C14" s="346"/>
      <c r="D14" s="346"/>
      <c r="E14" s="346"/>
      <c r="F14" s="129"/>
      <c r="G14" s="382" t="s">
        <v>142</v>
      </c>
      <c r="H14" s="383"/>
      <c r="I14" s="382" t="s">
        <v>141</v>
      </c>
      <c r="J14" s="383"/>
      <c r="K14" s="384" t="s">
        <v>143</v>
      </c>
      <c r="L14" s="385"/>
      <c r="M14" s="386" t="s">
        <v>138</v>
      </c>
      <c r="N14" s="387"/>
    </row>
    <row r="15" spans="1:15" ht="37.5" customHeight="1" thickBot="1" x14ac:dyDescent="0.25">
      <c r="A15" s="347" t="s">
        <v>443</v>
      </c>
      <c r="B15" s="347"/>
      <c r="C15" s="347"/>
      <c r="D15" s="347"/>
      <c r="E15" s="347"/>
      <c r="F15" s="131"/>
      <c r="G15" s="376" t="s">
        <v>357</v>
      </c>
      <c r="H15" s="377"/>
      <c r="I15" s="378" t="s">
        <v>30</v>
      </c>
      <c r="J15" s="379"/>
      <c r="K15" s="132"/>
    </row>
    <row r="16" spans="1:15" ht="62.25" customHeight="1" x14ac:dyDescent="0.2">
      <c r="A16" s="346" t="s">
        <v>518</v>
      </c>
      <c r="B16" s="346"/>
      <c r="C16" s="346"/>
      <c r="D16" s="346"/>
      <c r="E16" s="346"/>
      <c r="F16" s="129"/>
      <c r="G16" s="129"/>
      <c r="H16" s="129"/>
      <c r="I16" s="129"/>
    </row>
    <row r="17" spans="1:9" s="125" customFormat="1" ht="57" customHeight="1" x14ac:dyDescent="0.25">
      <c r="A17" s="346" t="s">
        <v>477</v>
      </c>
      <c r="B17" s="346"/>
      <c r="C17" s="346"/>
      <c r="D17" s="346"/>
      <c r="E17" s="346"/>
      <c r="F17" s="130"/>
      <c r="G17" s="130"/>
      <c r="H17" s="130"/>
      <c r="I17" s="130"/>
    </row>
    <row r="18" spans="1:9" s="125" customFormat="1" ht="57" customHeight="1" x14ac:dyDescent="0.25">
      <c r="A18" s="346" t="s">
        <v>455</v>
      </c>
      <c r="B18" s="346"/>
      <c r="C18" s="346"/>
      <c r="D18" s="346"/>
      <c r="E18" s="346"/>
      <c r="F18" s="130"/>
      <c r="G18" s="130"/>
      <c r="H18" s="130"/>
      <c r="I18" s="130"/>
    </row>
    <row r="19" spans="1:9" ht="43.5" customHeight="1" x14ac:dyDescent="0.2">
      <c r="A19" s="347" t="s">
        <v>533</v>
      </c>
      <c r="B19" s="347"/>
      <c r="C19" s="347"/>
      <c r="D19" s="347"/>
      <c r="E19" s="347"/>
      <c r="F19" s="129"/>
      <c r="G19" s="129"/>
      <c r="H19" s="129"/>
      <c r="I19" s="129"/>
    </row>
    <row r="20" spans="1:9" s="125" customFormat="1" ht="37.5" customHeight="1" x14ac:dyDescent="0.25">
      <c r="A20" s="347" t="s">
        <v>534</v>
      </c>
      <c r="B20" s="347"/>
      <c r="C20" s="347"/>
      <c r="D20" s="347"/>
      <c r="E20" s="347"/>
      <c r="F20" s="130"/>
      <c r="G20" s="130"/>
      <c r="H20" s="130"/>
      <c r="I20" s="130"/>
    </row>
    <row r="24" spans="1:9" x14ac:dyDescent="0.2">
      <c r="A24" s="348" t="s">
        <v>531</v>
      </c>
      <c r="B24" s="348"/>
      <c r="C24" s="348"/>
      <c r="D24" s="348"/>
    </row>
  </sheetData>
  <mergeCells count="29">
    <mergeCell ref="G15:H15"/>
    <mergeCell ref="I15:J15"/>
    <mergeCell ref="A16:E16"/>
    <mergeCell ref="A17:E17"/>
    <mergeCell ref="O10:O11"/>
    <mergeCell ref="A11:E11"/>
    <mergeCell ref="A12:E12"/>
    <mergeCell ref="A13:E13"/>
    <mergeCell ref="A14:E14"/>
    <mergeCell ref="G14:H14"/>
    <mergeCell ref="I14:J14"/>
    <mergeCell ref="K14:L14"/>
    <mergeCell ref="M14:N14"/>
    <mergeCell ref="K9:L9"/>
    <mergeCell ref="M9:N9"/>
    <mergeCell ref="A10:E10"/>
    <mergeCell ref="G10:J11"/>
    <mergeCell ref="K10:L11"/>
    <mergeCell ref="M10:N11"/>
    <mergeCell ref="A24:D24"/>
    <mergeCell ref="A4:E4"/>
    <mergeCell ref="A6:E6"/>
    <mergeCell ref="A7:E7"/>
    <mergeCell ref="A8:E8"/>
    <mergeCell ref="A9:E9"/>
    <mergeCell ref="A18:E18"/>
    <mergeCell ref="A19:E19"/>
    <mergeCell ref="A20:E20"/>
    <mergeCell ref="A15:E15"/>
  </mergeCells>
  <dataValidations count="1">
    <dataValidation type="whole" allowBlank="1" showInputMessage="1" showErrorMessage="1" sqref="K10:N11">
      <formula1>0</formula1>
      <formula2>50000</formula2>
    </dataValidation>
  </dataValidations>
  <pageMargins left="0.7" right="0.7" top="0.75" bottom="0.75" header="0.3" footer="0.3"/>
  <pageSetup paperSize="9" scale="8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V64"/>
  <sheetViews>
    <sheetView zoomScale="70" zoomScaleNormal="70" workbookViewId="0">
      <selection activeCell="C10" sqref="C10"/>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75" t="s">
        <v>382</v>
      </c>
      <c r="F1" s="475"/>
      <c r="G1" s="475"/>
      <c r="H1" s="475"/>
      <c r="I1" s="475"/>
      <c r="J1" s="475"/>
      <c r="K1" s="475"/>
      <c r="L1" s="475"/>
      <c r="M1" s="475"/>
      <c r="N1" s="475"/>
      <c r="O1" s="475"/>
      <c r="P1" s="475"/>
      <c r="Q1" s="475"/>
      <c r="R1" s="310"/>
      <c r="S1" s="310"/>
      <c r="T1" s="310"/>
      <c r="U1" s="310"/>
      <c r="V1" s="310"/>
    </row>
    <row r="2" spans="1:22" ht="25.5" customHeight="1" thickBot="1" x14ac:dyDescent="0.25">
      <c r="A2" s="125"/>
      <c r="B2" s="125"/>
      <c r="C2" s="125"/>
      <c r="D2" s="125"/>
      <c r="E2" s="476"/>
      <c r="F2" s="476"/>
      <c r="G2" s="476"/>
      <c r="H2" s="476"/>
      <c r="I2" s="476"/>
      <c r="J2" s="476"/>
      <c r="K2" s="476"/>
      <c r="L2" s="476"/>
      <c r="M2" s="476"/>
      <c r="N2" s="476"/>
      <c r="O2" s="476"/>
      <c r="P2" s="476"/>
      <c r="Q2" s="476"/>
      <c r="R2" s="125"/>
      <c r="S2" s="125"/>
      <c r="T2" s="125"/>
      <c r="U2" s="125"/>
      <c r="V2" s="125"/>
    </row>
    <row r="3" spans="1:22" ht="25.5" customHeight="1" thickBot="1" x14ac:dyDescent="0.25">
      <c r="A3" s="391" t="s">
        <v>178</v>
      </c>
      <c r="B3" s="392"/>
      <c r="C3" s="392"/>
      <c r="D3" s="392"/>
      <c r="E3" s="392"/>
      <c r="F3" s="392"/>
      <c r="G3" s="392"/>
      <c r="H3" s="392"/>
      <c r="I3" s="392"/>
      <c r="J3" s="392"/>
      <c r="K3" s="392"/>
      <c r="L3" s="392"/>
      <c r="M3" s="392"/>
      <c r="N3" s="392"/>
      <c r="O3" s="392"/>
      <c r="P3" s="392"/>
      <c r="Q3" s="392"/>
      <c r="R3" s="392"/>
      <c r="S3" s="392"/>
      <c r="T3" s="392"/>
      <c r="U3" s="392"/>
      <c r="V3" s="39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1" t="s">
        <v>17</v>
      </c>
      <c r="B5" s="472"/>
      <c r="C5" s="473"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67" t="s">
        <v>179</v>
      </c>
      <c r="B6" s="468"/>
      <c r="C6" s="469" t="s">
        <v>537</v>
      </c>
      <c r="D6" s="470"/>
      <c r="E6" s="125"/>
      <c r="F6" s="125"/>
      <c r="G6" s="125"/>
      <c r="H6" s="125"/>
      <c r="I6" s="125"/>
      <c r="J6" s="125"/>
      <c r="K6" s="125"/>
      <c r="L6" s="125"/>
      <c r="M6" s="125"/>
      <c r="N6" s="125"/>
      <c r="O6" s="125"/>
      <c r="P6" s="125"/>
      <c r="Q6" s="125"/>
      <c r="R6" s="125"/>
      <c r="S6" s="125"/>
      <c r="T6" s="125"/>
      <c r="U6" s="125"/>
      <c r="V6" s="125"/>
    </row>
    <row r="7" spans="1:22" ht="25.5" customHeight="1" x14ac:dyDescent="0.2">
      <c r="A7" s="467" t="s">
        <v>21</v>
      </c>
      <c r="B7" s="468"/>
      <c r="C7" s="481">
        <v>42795</v>
      </c>
      <c r="D7" s="482"/>
      <c r="E7" s="125"/>
      <c r="F7" s="139"/>
      <c r="G7" s="125"/>
      <c r="H7" s="125"/>
      <c r="I7" s="125"/>
      <c r="J7" s="125"/>
      <c r="K7" s="483" t="s">
        <v>24</v>
      </c>
      <c r="L7" s="484"/>
      <c r="M7" s="484"/>
      <c r="N7" s="484"/>
      <c r="O7" s="484"/>
      <c r="P7" s="461">
        <f>E21+R43</f>
        <v>0</v>
      </c>
      <c r="Q7" s="462"/>
      <c r="R7" s="465" t="str">
        <f>C9</f>
        <v>USD</v>
      </c>
      <c r="S7" s="125"/>
      <c r="T7" s="125"/>
      <c r="U7" s="125"/>
      <c r="V7" s="125"/>
    </row>
    <row r="8" spans="1:22" ht="25.5" customHeight="1" thickBot="1" x14ac:dyDescent="0.25">
      <c r="A8" s="467" t="s">
        <v>20</v>
      </c>
      <c r="B8" s="468"/>
      <c r="C8" s="469" t="s">
        <v>19</v>
      </c>
      <c r="D8" s="470"/>
      <c r="E8" s="125"/>
      <c r="F8" s="125"/>
      <c r="G8" s="125"/>
      <c r="H8" s="125"/>
      <c r="I8" s="125"/>
      <c r="J8" s="125"/>
      <c r="K8" s="485"/>
      <c r="L8" s="486"/>
      <c r="M8" s="486"/>
      <c r="N8" s="486"/>
      <c r="O8" s="486"/>
      <c r="P8" s="463"/>
      <c r="Q8" s="464"/>
      <c r="R8" s="466"/>
      <c r="S8" s="125"/>
      <c r="T8" s="125"/>
      <c r="U8" s="125"/>
      <c r="V8" s="125"/>
    </row>
    <row r="9" spans="1:22" ht="25.5" customHeight="1" thickBot="1" x14ac:dyDescent="0.25">
      <c r="A9" s="477" t="s">
        <v>26</v>
      </c>
      <c r="B9" s="478"/>
      <c r="C9" s="479" t="s">
        <v>28</v>
      </c>
      <c r="D9" s="480"/>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37" t="s">
        <v>180</v>
      </c>
      <c r="B11" s="438"/>
      <c r="C11" s="438"/>
      <c r="D11" s="438"/>
      <c r="E11" s="438"/>
      <c r="F11" s="438"/>
      <c r="G11" s="438"/>
      <c r="H11" s="438"/>
      <c r="I11" s="438"/>
      <c r="J11" s="438"/>
      <c r="K11" s="438"/>
      <c r="L11" s="438"/>
      <c r="M11" s="438"/>
      <c r="N11" s="438"/>
      <c r="O11" s="438"/>
      <c r="P11" s="438"/>
      <c r="Q11" s="438"/>
      <c r="R11" s="438"/>
      <c r="S11" s="438"/>
      <c r="T11" s="438"/>
      <c r="U11" s="438"/>
      <c r="V11" s="43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40" t="s">
        <v>182</v>
      </c>
      <c r="B13" s="441"/>
      <c r="C13" s="441"/>
      <c r="D13" s="441"/>
      <c r="E13" s="441"/>
      <c r="F13" s="441"/>
      <c r="G13" s="441"/>
      <c r="H13" s="441"/>
      <c r="I13" s="441"/>
      <c r="J13" s="441"/>
      <c r="K13" s="441"/>
      <c r="L13" s="442"/>
      <c r="M13" s="125"/>
      <c r="N13" s="125"/>
      <c r="O13" s="440" t="s">
        <v>183</v>
      </c>
      <c r="P13" s="441"/>
      <c r="Q13" s="441"/>
      <c r="R13" s="441"/>
      <c r="S13" s="441"/>
      <c r="T13" s="441"/>
      <c r="U13" s="441"/>
      <c r="V13" s="442"/>
    </row>
    <row r="14" spans="1:22" ht="25.5" customHeight="1" thickBot="1" x14ac:dyDescent="0.25"/>
    <row r="15" spans="1:22" ht="29.25" customHeight="1" thickBot="1" x14ac:dyDescent="0.25">
      <c r="A15" s="141" t="s">
        <v>383</v>
      </c>
      <c r="B15" s="142" t="s">
        <v>357</v>
      </c>
      <c r="C15" s="141" t="s">
        <v>30</v>
      </c>
      <c r="D15" s="143" t="s">
        <v>119</v>
      </c>
      <c r="E15" s="443" t="s">
        <v>384</v>
      </c>
      <c r="F15" s="444"/>
      <c r="G15" s="445" t="s">
        <v>385</v>
      </c>
      <c r="H15" s="446"/>
      <c r="I15" s="446"/>
      <c r="J15" s="446"/>
      <c r="K15" s="446"/>
      <c r="L15" s="447"/>
      <c r="M15" s="125"/>
      <c r="N15" s="459" t="s">
        <v>383</v>
      </c>
      <c r="O15" s="448" t="s">
        <v>13</v>
      </c>
      <c r="P15" s="449"/>
      <c r="Q15" s="449"/>
      <c r="R15" s="449"/>
      <c r="S15" s="449"/>
      <c r="T15" s="450"/>
      <c r="U15" s="448" t="s">
        <v>385</v>
      </c>
      <c r="V15" s="451"/>
    </row>
    <row r="16" spans="1:22" ht="43.5" customHeight="1" thickBot="1" x14ac:dyDescent="0.25">
      <c r="A16" s="144">
        <v>1</v>
      </c>
      <c r="B16" s="145"/>
      <c r="C16" s="146"/>
      <c r="D16" s="147"/>
      <c r="E16" s="454"/>
      <c r="F16" s="455"/>
      <c r="G16" s="435"/>
      <c r="H16" s="456"/>
      <c r="I16" s="456"/>
      <c r="J16" s="456"/>
      <c r="K16" s="456"/>
      <c r="L16" s="436"/>
      <c r="M16" s="125"/>
      <c r="N16" s="460"/>
      <c r="O16" s="457" t="s">
        <v>119</v>
      </c>
      <c r="P16" s="458"/>
      <c r="Q16" s="458"/>
      <c r="R16" s="148" t="s">
        <v>386</v>
      </c>
      <c r="S16" s="149" t="s">
        <v>387</v>
      </c>
      <c r="T16" s="150" t="s">
        <v>388</v>
      </c>
      <c r="U16" s="452"/>
      <c r="V16" s="453"/>
    </row>
    <row r="17" spans="1:22" ht="25.5" customHeight="1" x14ac:dyDescent="0.2">
      <c r="A17" s="151">
        <v>2</v>
      </c>
      <c r="B17" s="152"/>
      <c r="C17" s="153"/>
      <c r="D17" s="153"/>
      <c r="E17" s="405"/>
      <c r="F17" s="422"/>
      <c r="G17" s="423"/>
      <c r="H17" s="424"/>
      <c r="I17" s="424"/>
      <c r="J17" s="424"/>
      <c r="K17" s="424"/>
      <c r="L17" s="425"/>
      <c r="M17" s="125"/>
      <c r="N17" s="154">
        <v>1</v>
      </c>
      <c r="O17" s="433"/>
      <c r="P17" s="434"/>
      <c r="Q17" s="434"/>
      <c r="R17" s="155"/>
      <c r="S17" s="311"/>
      <c r="T17" s="315">
        <f>SUM(R17:S17)</f>
        <v>0</v>
      </c>
      <c r="U17" s="435"/>
      <c r="V17" s="436"/>
    </row>
    <row r="18" spans="1:22" ht="25.5" customHeight="1" x14ac:dyDescent="0.2">
      <c r="A18" s="151">
        <v>3</v>
      </c>
      <c r="B18" s="152"/>
      <c r="C18" s="153"/>
      <c r="D18" s="156"/>
      <c r="E18" s="405"/>
      <c r="F18" s="422"/>
      <c r="G18" s="423"/>
      <c r="H18" s="424"/>
      <c r="I18" s="424"/>
      <c r="J18" s="424"/>
      <c r="K18" s="424"/>
      <c r="L18" s="425"/>
      <c r="M18" s="125"/>
      <c r="N18" s="151">
        <v>2</v>
      </c>
      <c r="O18" s="426"/>
      <c r="P18" s="427"/>
      <c r="Q18" s="427"/>
      <c r="R18" s="157"/>
      <c r="S18" s="312"/>
      <c r="T18" s="316">
        <f>SUM(R18:S18)</f>
        <v>0</v>
      </c>
      <c r="U18" s="423"/>
      <c r="V18" s="425"/>
    </row>
    <row r="19" spans="1:22" ht="25.5" customHeight="1" x14ac:dyDescent="0.2">
      <c r="A19" s="151">
        <v>4</v>
      </c>
      <c r="B19" s="152"/>
      <c r="C19" s="153"/>
      <c r="D19" s="153"/>
      <c r="E19" s="405"/>
      <c r="F19" s="422"/>
      <c r="G19" s="423"/>
      <c r="H19" s="424"/>
      <c r="I19" s="424"/>
      <c r="J19" s="424"/>
      <c r="K19" s="424"/>
      <c r="L19" s="425"/>
      <c r="M19" s="125"/>
      <c r="N19" s="151">
        <v>3</v>
      </c>
      <c r="O19" s="426"/>
      <c r="P19" s="427"/>
      <c r="Q19" s="427"/>
      <c r="R19" s="157"/>
      <c r="S19" s="312"/>
      <c r="T19" s="316">
        <f>SUM(R19:S19)</f>
        <v>0</v>
      </c>
      <c r="U19" s="423"/>
      <c r="V19" s="425"/>
    </row>
    <row r="20" spans="1:22" ht="25.5" customHeight="1" thickBot="1" x14ac:dyDescent="0.25">
      <c r="A20" s="158">
        <v>5</v>
      </c>
      <c r="B20" s="159"/>
      <c r="C20" s="160"/>
      <c r="D20" s="161"/>
      <c r="E20" s="428"/>
      <c r="F20" s="429"/>
      <c r="G20" s="414"/>
      <c r="H20" s="430"/>
      <c r="I20" s="430"/>
      <c r="J20" s="430"/>
      <c r="K20" s="430"/>
      <c r="L20" s="415"/>
      <c r="M20" s="125"/>
      <c r="N20" s="158">
        <v>4</v>
      </c>
      <c r="O20" s="431"/>
      <c r="P20" s="432"/>
      <c r="Q20" s="432"/>
      <c r="R20" s="162"/>
      <c r="S20" s="313"/>
      <c r="T20" s="317">
        <f>SUM(R20:S20)</f>
        <v>0</v>
      </c>
      <c r="U20" s="423"/>
      <c r="V20" s="425"/>
    </row>
    <row r="21" spans="1:22" ht="25.5" customHeight="1" thickBot="1" x14ac:dyDescent="0.25">
      <c r="A21" s="125"/>
      <c r="B21" s="125"/>
      <c r="C21" s="125"/>
      <c r="D21" s="163" t="s">
        <v>8</v>
      </c>
      <c r="E21" s="412">
        <f>SUM(E16:E20)</f>
        <v>0</v>
      </c>
      <c r="F21" s="413"/>
      <c r="G21" s="125"/>
      <c r="H21" s="125"/>
      <c r="I21" s="125"/>
      <c r="J21" s="125"/>
      <c r="K21" s="125"/>
      <c r="L21" s="125"/>
      <c r="M21" s="125"/>
      <c r="N21" s="125"/>
      <c r="O21" s="125"/>
      <c r="P21" s="125"/>
      <c r="Q21" s="125"/>
      <c r="R21" s="125"/>
      <c r="S21" s="314">
        <f>SUM(S17:S20)</f>
        <v>0</v>
      </c>
      <c r="T21" s="125"/>
      <c r="U21" s="414"/>
      <c r="V21" s="415"/>
    </row>
    <row r="22" spans="1:22" ht="25.5" customHeight="1" thickBot="1" x14ac:dyDescent="0.25"/>
    <row r="23" spans="1:22" ht="25.5" customHeight="1" thickBot="1" x14ac:dyDescent="0.25">
      <c r="A23" s="391" t="s">
        <v>186</v>
      </c>
      <c r="B23" s="392"/>
      <c r="C23" s="392"/>
      <c r="D23" s="392"/>
      <c r="E23" s="392"/>
      <c r="F23" s="392"/>
      <c r="G23" s="392"/>
      <c r="H23" s="392"/>
      <c r="I23" s="392"/>
      <c r="J23" s="392"/>
      <c r="K23" s="392"/>
      <c r="L23" s="392"/>
      <c r="M23" s="392"/>
      <c r="N23" s="392"/>
      <c r="O23" s="392"/>
      <c r="P23" s="392"/>
      <c r="Q23" s="392"/>
      <c r="R23" s="392"/>
      <c r="S23" s="392"/>
      <c r="T23" s="392"/>
      <c r="U23" s="392"/>
      <c r="V23" s="393"/>
    </row>
    <row r="24" spans="1:22" ht="25.5" customHeight="1" thickBot="1" x14ac:dyDescent="0.25"/>
    <row r="25" spans="1:22" ht="25.5" customHeight="1" thickBot="1" x14ac:dyDescent="0.25">
      <c r="A25" s="125"/>
      <c r="B25" s="125"/>
      <c r="C25" s="125"/>
      <c r="D25" s="125"/>
      <c r="E25" s="416" t="s">
        <v>389</v>
      </c>
      <c r="F25" s="417"/>
      <c r="G25" s="417"/>
      <c r="H25" s="417"/>
      <c r="I25" s="417"/>
      <c r="J25" s="417"/>
      <c r="K25" s="417"/>
      <c r="L25" s="417"/>
      <c r="M25" s="417"/>
      <c r="N25" s="417"/>
      <c r="O25" s="417"/>
      <c r="P25" s="418"/>
      <c r="Q25" s="125"/>
      <c r="R25" s="125"/>
      <c r="S25" s="125"/>
      <c r="T25" s="125"/>
    </row>
    <row r="26" spans="1:22" ht="25.5" customHeight="1" thickBot="1" x14ac:dyDescent="0.25">
      <c r="A26" s="125"/>
      <c r="B26" s="125"/>
      <c r="C26" s="125"/>
      <c r="D26" s="125"/>
      <c r="E26" s="419" t="s">
        <v>390</v>
      </c>
      <c r="F26" s="420"/>
      <c r="G26" s="420"/>
      <c r="H26" s="420" t="s">
        <v>391</v>
      </c>
      <c r="I26" s="420"/>
      <c r="J26" s="420"/>
      <c r="K26" s="420" t="s">
        <v>392</v>
      </c>
      <c r="L26" s="420"/>
      <c r="M26" s="420"/>
      <c r="N26" s="420" t="s">
        <v>393</v>
      </c>
      <c r="O26" s="420"/>
      <c r="P26" s="421"/>
      <c r="Q26" s="164"/>
      <c r="R26" s="164"/>
      <c r="S26" s="164"/>
      <c r="T26" s="164"/>
    </row>
    <row r="27" spans="1:22" ht="25.5" customHeight="1" thickBot="1" x14ac:dyDescent="0.25">
      <c r="A27" s="165" t="s">
        <v>383</v>
      </c>
      <c r="B27" s="166" t="s">
        <v>357</v>
      </c>
      <c r="C27" s="167" t="s">
        <v>30</v>
      </c>
      <c r="D27" s="168" t="s">
        <v>0</v>
      </c>
      <c r="E27" s="169" t="s">
        <v>394</v>
      </c>
      <c r="F27" s="170" t="s">
        <v>395</v>
      </c>
      <c r="G27" s="170" t="s">
        <v>396</v>
      </c>
      <c r="H27" s="170" t="s">
        <v>397</v>
      </c>
      <c r="I27" s="170" t="s">
        <v>398</v>
      </c>
      <c r="J27" s="170" t="s">
        <v>399</v>
      </c>
      <c r="K27" s="170" t="s">
        <v>400</v>
      </c>
      <c r="L27" s="170" t="s">
        <v>401</v>
      </c>
      <c r="M27" s="170" t="s">
        <v>402</v>
      </c>
      <c r="N27" s="170" t="s">
        <v>403</v>
      </c>
      <c r="O27" s="170" t="s">
        <v>404</v>
      </c>
      <c r="P27" s="171" t="s">
        <v>405</v>
      </c>
      <c r="Q27" s="172" t="s">
        <v>406</v>
      </c>
      <c r="R27" s="165" t="s">
        <v>407</v>
      </c>
      <c r="S27" s="386" t="s">
        <v>409</v>
      </c>
      <c r="T27" s="394"/>
      <c r="U27" s="394"/>
      <c r="V27" s="387"/>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395"/>
      <c r="T28" s="396"/>
      <c r="U28" s="396"/>
      <c r="V28" s="397"/>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398"/>
      <c r="T29" s="399"/>
      <c r="U29" s="399"/>
      <c r="V29" s="400"/>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398"/>
      <c r="T30" s="399"/>
      <c r="U30" s="399"/>
      <c r="V30" s="400"/>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398"/>
      <c r="T31" s="399"/>
      <c r="U31" s="399"/>
      <c r="V31" s="400"/>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398"/>
      <c r="T32" s="399"/>
      <c r="U32" s="399"/>
      <c r="V32" s="400"/>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398"/>
      <c r="T33" s="399"/>
      <c r="U33" s="399"/>
      <c r="V33" s="400"/>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398"/>
      <c r="T34" s="399"/>
      <c r="U34" s="399"/>
      <c r="V34" s="400"/>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398"/>
      <c r="T35" s="399"/>
      <c r="U35" s="399"/>
      <c r="V35" s="400"/>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398"/>
      <c r="T36" s="399"/>
      <c r="U36" s="399"/>
      <c r="V36" s="400"/>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398"/>
      <c r="T37" s="399"/>
      <c r="U37" s="399"/>
      <c r="V37" s="400"/>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398"/>
      <c r="T38" s="399"/>
      <c r="U38" s="399"/>
      <c r="V38" s="400"/>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398"/>
      <c r="T39" s="399"/>
      <c r="U39" s="399"/>
      <c r="V39" s="400"/>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398"/>
      <c r="T40" s="399"/>
      <c r="U40" s="399"/>
      <c r="V40" s="400"/>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398"/>
      <c r="T41" s="399"/>
      <c r="U41" s="399"/>
      <c r="V41" s="400"/>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388"/>
      <c r="T42" s="389"/>
      <c r="U42" s="389"/>
      <c r="V42" s="390"/>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401" t="s">
        <v>408</v>
      </c>
      <c r="T43" s="402"/>
      <c r="U43" s="402"/>
      <c r="V43" s="402"/>
    </row>
    <row r="44" spans="1:22" ht="25.5" customHeight="1" thickBot="1" x14ac:dyDescent="0.25"/>
    <row r="45" spans="1:22" ht="25.5" customHeight="1" thickBot="1" x14ac:dyDescent="0.25">
      <c r="A45" s="391" t="s">
        <v>188</v>
      </c>
      <c r="B45" s="392"/>
      <c r="C45" s="392"/>
      <c r="D45" s="392"/>
      <c r="E45" s="392"/>
      <c r="F45" s="392"/>
      <c r="G45" s="392"/>
      <c r="H45" s="392"/>
      <c r="I45" s="392"/>
      <c r="J45" s="392"/>
      <c r="K45" s="392"/>
      <c r="L45" s="392"/>
      <c r="M45" s="392"/>
      <c r="N45" s="392"/>
      <c r="O45" s="392"/>
      <c r="P45" s="392"/>
      <c r="Q45" s="392"/>
      <c r="R45" s="392"/>
      <c r="S45" s="392"/>
      <c r="T45" s="392"/>
      <c r="U45" s="392"/>
      <c r="V45" s="393"/>
    </row>
    <row r="46" spans="1:22" ht="25.5" customHeight="1" thickBot="1" x14ac:dyDescent="0.25"/>
    <row r="47" spans="1:22" ht="32.25" customHeight="1" thickBot="1" x14ac:dyDescent="0.25">
      <c r="A47" s="198" t="s">
        <v>383</v>
      </c>
      <c r="B47" s="142" t="s">
        <v>357</v>
      </c>
      <c r="C47" s="198" t="s">
        <v>30</v>
      </c>
      <c r="D47" s="514" t="s">
        <v>128</v>
      </c>
      <c r="E47" s="515"/>
      <c r="F47" s="516" t="s">
        <v>407</v>
      </c>
      <c r="G47" s="517"/>
      <c r="H47" s="518" t="s">
        <v>160</v>
      </c>
      <c r="I47" s="519"/>
      <c r="J47" s="519"/>
      <c r="K47" s="520"/>
      <c r="L47" s="521" t="s">
        <v>189</v>
      </c>
      <c r="M47" s="519"/>
      <c r="N47" s="519"/>
      <c r="O47" s="519"/>
      <c r="P47" s="519"/>
      <c r="Q47" s="519"/>
      <c r="R47" s="520"/>
    </row>
    <row r="48" spans="1:22" ht="25.5" customHeight="1" x14ac:dyDescent="0.2">
      <c r="A48" s="199">
        <v>1</v>
      </c>
      <c r="B48" s="144"/>
      <c r="C48" s="200"/>
      <c r="D48" s="408"/>
      <c r="E48" s="409"/>
      <c r="F48" s="454"/>
      <c r="G48" s="473"/>
      <c r="H48" s="408"/>
      <c r="I48" s="533"/>
      <c r="J48" s="533"/>
      <c r="K48" s="409"/>
      <c r="L48" s="532"/>
      <c r="M48" s="533"/>
      <c r="N48" s="533"/>
      <c r="O48" s="533"/>
      <c r="P48" s="533"/>
      <c r="Q48" s="533"/>
      <c r="R48" s="409"/>
    </row>
    <row r="49" spans="1:22" ht="25.5" customHeight="1" x14ac:dyDescent="0.2">
      <c r="A49" s="201">
        <v>2</v>
      </c>
      <c r="B49" s="202"/>
      <c r="C49" s="203"/>
      <c r="D49" s="410"/>
      <c r="E49" s="411"/>
      <c r="F49" s="529"/>
      <c r="G49" s="469"/>
      <c r="H49" s="410"/>
      <c r="I49" s="534"/>
      <c r="J49" s="534"/>
      <c r="K49" s="411"/>
      <c r="L49" s="529"/>
      <c r="M49" s="534"/>
      <c r="N49" s="534"/>
      <c r="O49" s="534"/>
      <c r="P49" s="534"/>
      <c r="Q49" s="534"/>
      <c r="R49" s="411"/>
    </row>
    <row r="50" spans="1:22" ht="25.5" customHeight="1" x14ac:dyDescent="0.2">
      <c r="A50" s="201">
        <v>3</v>
      </c>
      <c r="B50" s="202"/>
      <c r="C50" s="203"/>
      <c r="D50" s="410"/>
      <c r="E50" s="411"/>
      <c r="F50" s="529"/>
      <c r="G50" s="469"/>
      <c r="H50" s="410"/>
      <c r="I50" s="534"/>
      <c r="J50" s="534"/>
      <c r="K50" s="411"/>
      <c r="L50" s="529"/>
      <c r="M50" s="534"/>
      <c r="N50" s="534"/>
      <c r="O50" s="534"/>
      <c r="P50" s="534"/>
      <c r="Q50" s="534"/>
      <c r="R50" s="411"/>
    </row>
    <row r="51" spans="1:22" ht="25.5" customHeight="1" x14ac:dyDescent="0.2">
      <c r="A51" s="201">
        <v>4</v>
      </c>
      <c r="B51" s="202"/>
      <c r="C51" s="203"/>
      <c r="D51" s="410"/>
      <c r="E51" s="411"/>
      <c r="F51" s="529"/>
      <c r="G51" s="469"/>
      <c r="H51" s="410"/>
      <c r="I51" s="534"/>
      <c r="J51" s="534"/>
      <c r="K51" s="411"/>
      <c r="L51" s="529"/>
      <c r="M51" s="534"/>
      <c r="N51" s="534"/>
      <c r="O51" s="534"/>
      <c r="P51" s="534"/>
      <c r="Q51" s="534"/>
      <c r="R51" s="411"/>
    </row>
    <row r="52" spans="1:22" ht="25.5" customHeight="1" thickBot="1" x14ac:dyDescent="0.25">
      <c r="A52" s="204">
        <v>5</v>
      </c>
      <c r="B52" s="205"/>
      <c r="C52" s="206"/>
      <c r="D52" s="527"/>
      <c r="E52" s="528"/>
      <c r="F52" s="537"/>
      <c r="G52" s="538"/>
      <c r="H52" s="527"/>
      <c r="I52" s="536"/>
      <c r="J52" s="536"/>
      <c r="K52" s="528"/>
      <c r="L52" s="535"/>
      <c r="M52" s="536"/>
      <c r="N52" s="536"/>
      <c r="O52" s="536"/>
      <c r="P52" s="536"/>
      <c r="Q52" s="536"/>
      <c r="R52" s="528"/>
    </row>
    <row r="53" spans="1:22" ht="25.5" customHeight="1" thickBot="1" x14ac:dyDescent="0.25">
      <c r="A53" s="207"/>
      <c r="B53" s="207"/>
      <c r="C53" s="207"/>
      <c r="D53" s="207"/>
      <c r="E53" s="207"/>
      <c r="F53" s="530">
        <f>SUM(F48:G52)</f>
        <v>0</v>
      </c>
      <c r="G53" s="531"/>
      <c r="H53" s="207"/>
      <c r="I53" s="207"/>
      <c r="J53" s="207"/>
      <c r="K53" s="207"/>
      <c r="L53" s="207"/>
      <c r="M53" s="207"/>
      <c r="N53" s="207"/>
      <c r="O53" s="207"/>
      <c r="P53" s="207"/>
      <c r="Q53" s="207"/>
      <c r="R53" s="207"/>
    </row>
    <row r="54" spans="1:22" ht="25.5" customHeight="1" thickBot="1" x14ac:dyDescent="0.25"/>
    <row r="55" spans="1:22" ht="25.5" customHeight="1" thickBot="1" x14ac:dyDescent="0.25">
      <c r="A55" s="391" t="s">
        <v>190</v>
      </c>
      <c r="B55" s="392"/>
      <c r="C55" s="392"/>
      <c r="D55" s="392"/>
      <c r="E55" s="392"/>
      <c r="F55" s="392"/>
      <c r="G55" s="392"/>
      <c r="H55" s="392"/>
      <c r="I55" s="392"/>
      <c r="J55" s="392"/>
      <c r="K55" s="392"/>
      <c r="L55" s="392"/>
      <c r="M55" s="392"/>
      <c r="N55" s="392"/>
      <c r="O55" s="392"/>
      <c r="P55" s="392"/>
      <c r="Q55" s="392"/>
      <c r="R55" s="392"/>
      <c r="S55" s="392"/>
      <c r="T55" s="392"/>
      <c r="U55" s="392"/>
      <c r="V55" s="393"/>
    </row>
    <row r="56" spans="1:22" ht="25.5" customHeight="1" thickBot="1" x14ac:dyDescent="0.25"/>
    <row r="57" spans="1:22" ht="25.5" customHeight="1" thickBot="1" x14ac:dyDescent="0.25">
      <c r="A57" s="208"/>
      <c r="B57" s="125"/>
      <c r="C57" s="125"/>
      <c r="D57" s="209" t="s">
        <v>187</v>
      </c>
      <c r="E57" s="497" t="s">
        <v>184</v>
      </c>
      <c r="F57" s="498"/>
      <c r="G57" s="499" t="s">
        <v>140</v>
      </c>
      <c r="H57" s="500"/>
      <c r="I57" s="501" t="s">
        <v>1</v>
      </c>
      <c r="J57" s="502"/>
      <c r="K57" s="502"/>
      <c r="L57" s="502"/>
      <c r="M57" s="502"/>
      <c r="N57" s="503"/>
    </row>
    <row r="58" spans="1:22" ht="33.75" customHeight="1" x14ac:dyDescent="0.2">
      <c r="A58" s="504" t="s">
        <v>366</v>
      </c>
      <c r="B58" s="505"/>
      <c r="C58" s="506"/>
      <c r="D58" s="210">
        <v>2</v>
      </c>
      <c r="E58" s="507">
        <f>S21</f>
        <v>0</v>
      </c>
      <c r="F58" s="508"/>
      <c r="G58" s="509">
        <f>IFERROR(D58-E58,"-")</f>
        <v>2</v>
      </c>
      <c r="H58" s="510"/>
      <c r="I58" s="511"/>
      <c r="J58" s="512"/>
      <c r="K58" s="512"/>
      <c r="L58" s="512"/>
      <c r="M58" s="512"/>
      <c r="N58" s="513"/>
    </row>
    <row r="59" spans="1:22" ht="60.75" customHeight="1" x14ac:dyDescent="0.2">
      <c r="A59" s="522" t="s">
        <v>441</v>
      </c>
      <c r="B59" s="523"/>
      <c r="C59" s="524"/>
      <c r="D59" s="211">
        <f>0.15*P7</f>
        <v>0</v>
      </c>
      <c r="E59" s="525"/>
      <c r="F59" s="526"/>
      <c r="G59" s="403">
        <f>IFERROR(E59-D59,"-")</f>
        <v>0</v>
      </c>
      <c r="H59" s="404"/>
      <c r="I59" s="405"/>
      <c r="J59" s="406"/>
      <c r="K59" s="406"/>
      <c r="L59" s="406"/>
      <c r="M59" s="406"/>
      <c r="N59" s="407"/>
    </row>
    <row r="60" spans="1:22" ht="60.75" customHeight="1" thickBot="1" x14ac:dyDescent="0.25">
      <c r="A60" s="487" t="s">
        <v>368</v>
      </c>
      <c r="B60" s="488"/>
      <c r="C60" s="489"/>
      <c r="D60" s="212">
        <f>MAX(0,((P7-100000)*0.2))</f>
        <v>0</v>
      </c>
      <c r="E60" s="490"/>
      <c r="F60" s="491"/>
      <c r="G60" s="492">
        <f>IFERROR(E60-D60,"-")</f>
        <v>0</v>
      </c>
      <c r="H60" s="493"/>
      <c r="I60" s="494"/>
      <c r="J60" s="495"/>
      <c r="K60" s="495"/>
      <c r="L60" s="495"/>
      <c r="M60" s="495"/>
      <c r="N60" s="496"/>
    </row>
    <row r="64" spans="1:22" x14ac:dyDescent="0.2">
      <c r="A64" s="348" t="s">
        <v>531</v>
      </c>
      <c r="B64" s="348"/>
      <c r="C64" s="348"/>
      <c r="D64" s="348"/>
    </row>
  </sheetData>
  <mergeCells count="110">
    <mergeCell ref="D51:E51"/>
    <mergeCell ref="D52:E52"/>
    <mergeCell ref="F48:G48"/>
    <mergeCell ref="F49:G49"/>
    <mergeCell ref="F50:G50"/>
    <mergeCell ref="F53:G53"/>
    <mergeCell ref="L48:R48"/>
    <mergeCell ref="L49:R49"/>
    <mergeCell ref="L50:R50"/>
    <mergeCell ref="L51:R51"/>
    <mergeCell ref="L52:R52"/>
    <mergeCell ref="F51:G51"/>
    <mergeCell ref="F52:G52"/>
    <mergeCell ref="H48:K48"/>
    <mergeCell ref="H49:K49"/>
    <mergeCell ref="H50:K50"/>
    <mergeCell ref="H51:K51"/>
    <mergeCell ref="H52:K52"/>
    <mergeCell ref="E1:Q2"/>
    <mergeCell ref="A9:B9"/>
    <mergeCell ref="C9:D9"/>
    <mergeCell ref="A7:B7"/>
    <mergeCell ref="C7:D7"/>
    <mergeCell ref="K7:O8"/>
    <mergeCell ref="A60:C60"/>
    <mergeCell ref="E60:F60"/>
    <mergeCell ref="G60:H60"/>
    <mergeCell ref="I60:N60"/>
    <mergeCell ref="A55:V55"/>
    <mergeCell ref="E57:F57"/>
    <mergeCell ref="G57:H57"/>
    <mergeCell ref="I57:N57"/>
    <mergeCell ref="A58:C58"/>
    <mergeCell ref="E58:F58"/>
    <mergeCell ref="G58:H58"/>
    <mergeCell ref="I58:N58"/>
    <mergeCell ref="D47:E47"/>
    <mergeCell ref="F47:G47"/>
    <mergeCell ref="H47:K47"/>
    <mergeCell ref="L47:R47"/>
    <mergeCell ref="A59:C59"/>
    <mergeCell ref="E59:F59"/>
    <mergeCell ref="P7:Q8"/>
    <mergeCell ref="R7:R8"/>
    <mergeCell ref="A8:B8"/>
    <mergeCell ref="C8:D8"/>
    <mergeCell ref="A3:V3"/>
    <mergeCell ref="A5:B5"/>
    <mergeCell ref="C5:D5"/>
    <mergeCell ref="A6:B6"/>
    <mergeCell ref="C6:D6"/>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A64:D64"/>
    <mergeCell ref="S42:V42"/>
    <mergeCell ref="A45:V45"/>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1:V41"/>
    <mergeCell ref="S43:V43"/>
    <mergeCell ref="G59:H59"/>
    <mergeCell ref="I59:N59"/>
    <mergeCell ref="D48:E48"/>
    <mergeCell ref="D49:E49"/>
    <mergeCell ref="D50:E50"/>
  </mergeCells>
  <conditionalFormatting sqref="E28:P42">
    <cfRule type="colorScale" priority="6">
      <colorScale>
        <cfvo type="min"/>
        <cfvo type="max"/>
        <color rgb="FFFFFFCC"/>
        <color rgb="FFFFC000"/>
      </colorScale>
    </cfRule>
  </conditionalFormatting>
  <conditionalFormatting sqref="R28:R42">
    <cfRule type="expression" dxfId="80" priority="3">
      <formula>IF(OR(AND(OR(OR(B28&lt;&gt;"",C28&lt;&gt;""),D28&lt;&gt;""),OR(R28="",R28=0)),AND(OR(OR(B28="",C28=""),D28=""),AND(R28&lt;&gt;"",R28&lt;&gt;0))),1,0)</formula>
    </cfRule>
  </conditionalFormatting>
  <conditionalFormatting sqref="E16:F20">
    <cfRule type="expression" dxfId="79" priority="2">
      <formula>IF(OR(AND(OR(OR(B16&lt;&gt;"",C16&lt;&gt;""),D16&lt;&gt;""),OR(E16="",E16=0)),AND(OR(OR(B16="",C16=""),D16=""),AND(E16&lt;&gt;"",E16&lt;&gt;0))),1,0)</formula>
    </cfRule>
  </conditionalFormatting>
  <conditionalFormatting sqref="F48:G52">
    <cfRule type="expression" dxfId="78"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LISTS!$G$10:$G$14</xm:f>
          </x14:formula1>
          <xm:sqref>C28:C42 C48:C52</xm:sqref>
        </x14:dataValidation>
        <x14:dataValidation type="list" allowBlank="1" showInputMessage="1" showErrorMessage="1">
          <x14:formula1>
            <xm:f>LISTS!$G$2:$G$6</xm:f>
          </x14:formula1>
          <xm:sqref>D16:D20</xm:sqref>
        </x14:dataValidation>
        <x14:dataValidation type="list" allowBlank="1" showInputMessage="1" showErrorMessage="1">
          <x14:formula1>
            <xm:f>LISTS!$A$2:$A$7</xm:f>
          </x14:formula1>
          <xm:sqref>B28:B42 B48:B52</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B16:B20</xm:sqref>
        </x14:dataValidation>
        <x14:dataValidation type="list" allowBlank="1" showInputMessage="1" showErrorMessage="1">
          <x14:formula1>
            <xm:f>LISTS!$G$10:$G$14</xm:f>
          </x14:formula1>
          <xm:sqref>C16:C20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4:O24"/>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57" t="s">
        <v>507</v>
      </c>
      <c r="B4" s="357"/>
      <c r="C4" s="357"/>
      <c r="D4" s="357"/>
      <c r="E4" s="357"/>
      <c r="F4" s="122"/>
      <c r="G4" s="122"/>
      <c r="H4" s="122"/>
      <c r="I4" s="122"/>
      <c r="J4" s="122"/>
      <c r="K4" s="122"/>
      <c r="L4" s="122"/>
    </row>
    <row r="5" spans="1:15" ht="15.75" x14ac:dyDescent="0.25">
      <c r="A5" s="119"/>
    </row>
    <row r="6" spans="1:15" ht="54.75" customHeight="1" x14ac:dyDescent="0.2">
      <c r="A6" s="347" t="s">
        <v>504</v>
      </c>
      <c r="B6" s="347"/>
      <c r="C6" s="347"/>
      <c r="D6" s="347"/>
      <c r="E6" s="347"/>
    </row>
    <row r="7" spans="1:15" ht="33" customHeight="1" x14ac:dyDescent="0.2">
      <c r="A7" s="351" t="s">
        <v>471</v>
      </c>
      <c r="B7" s="351"/>
      <c r="C7" s="351"/>
      <c r="D7" s="351"/>
      <c r="E7" s="351"/>
      <c r="F7" s="123"/>
      <c r="G7" s="123"/>
      <c r="H7" s="123"/>
      <c r="I7" s="123"/>
    </row>
    <row r="8" spans="1:15" ht="108.75" customHeight="1" thickBot="1" x14ac:dyDescent="0.25">
      <c r="A8" s="347" t="s">
        <v>505</v>
      </c>
      <c r="B8" s="347"/>
      <c r="C8" s="347"/>
      <c r="D8" s="347"/>
      <c r="E8" s="347"/>
    </row>
    <row r="9" spans="1:15" s="121" customFormat="1" ht="48" customHeight="1" thickBot="1" x14ac:dyDescent="0.25">
      <c r="A9" s="346" t="s">
        <v>470</v>
      </c>
      <c r="B9" s="346"/>
      <c r="C9" s="346"/>
      <c r="D9" s="346"/>
      <c r="E9" s="346"/>
      <c r="F9" s="129"/>
      <c r="G9" s="129"/>
      <c r="H9" s="129"/>
      <c r="I9" s="129"/>
      <c r="J9" s="134"/>
      <c r="K9" s="359" t="s">
        <v>136</v>
      </c>
      <c r="L9" s="360"/>
      <c r="M9" s="359" t="s">
        <v>137</v>
      </c>
      <c r="N9" s="361"/>
      <c r="O9" s="135" t="s">
        <v>356</v>
      </c>
    </row>
    <row r="10" spans="1:15" ht="31.5" customHeight="1" x14ac:dyDescent="0.2">
      <c r="A10" s="346" t="s">
        <v>478</v>
      </c>
      <c r="B10" s="346"/>
      <c r="C10" s="346"/>
      <c r="D10" s="346"/>
      <c r="E10" s="346"/>
      <c r="F10" s="129"/>
      <c r="G10" s="362" t="s">
        <v>24</v>
      </c>
      <c r="H10" s="363"/>
      <c r="I10" s="363"/>
      <c r="J10" s="364"/>
      <c r="K10" s="368"/>
      <c r="L10" s="369"/>
      <c r="M10" s="372"/>
      <c r="N10" s="373"/>
      <c r="O10" s="380"/>
    </row>
    <row r="11" spans="1:15" ht="67.5" customHeight="1" thickBot="1" x14ac:dyDescent="0.25">
      <c r="A11" s="347" t="s">
        <v>474</v>
      </c>
      <c r="B11" s="347"/>
      <c r="C11" s="347"/>
      <c r="D11" s="347"/>
      <c r="E11" s="347"/>
      <c r="F11" s="129"/>
      <c r="G11" s="365"/>
      <c r="H11" s="366"/>
      <c r="I11" s="366"/>
      <c r="J11" s="367"/>
      <c r="K11" s="370"/>
      <c r="L11" s="371"/>
      <c r="M11" s="374"/>
      <c r="N11" s="375"/>
      <c r="O11" s="381"/>
    </row>
    <row r="12" spans="1:15" s="125" customFormat="1" ht="89.25" customHeight="1" x14ac:dyDescent="0.25">
      <c r="A12" s="346" t="s">
        <v>479</v>
      </c>
      <c r="B12" s="346"/>
      <c r="C12" s="346"/>
      <c r="D12" s="346"/>
      <c r="E12" s="346"/>
      <c r="F12" s="130"/>
      <c r="G12" s="130"/>
      <c r="H12" s="130"/>
      <c r="I12" s="130"/>
    </row>
    <row r="13" spans="1:15" ht="61.5" customHeight="1" thickBot="1" x14ac:dyDescent="0.25">
      <c r="A13" s="346" t="s">
        <v>510</v>
      </c>
      <c r="B13" s="346"/>
      <c r="C13" s="346"/>
      <c r="D13" s="346"/>
      <c r="E13" s="346"/>
      <c r="F13" s="129"/>
      <c r="G13" s="129"/>
      <c r="H13" s="129"/>
      <c r="I13" s="129"/>
    </row>
    <row r="14" spans="1:15" ht="93" customHeight="1" thickBot="1" x14ac:dyDescent="0.25">
      <c r="A14" s="346" t="s">
        <v>480</v>
      </c>
      <c r="B14" s="346"/>
      <c r="C14" s="346"/>
      <c r="D14" s="346"/>
      <c r="E14" s="346"/>
      <c r="F14" s="129"/>
      <c r="G14" s="382" t="s">
        <v>142</v>
      </c>
      <c r="H14" s="383"/>
      <c r="I14" s="382" t="s">
        <v>141</v>
      </c>
      <c r="J14" s="383"/>
      <c r="K14" s="384" t="s">
        <v>143</v>
      </c>
      <c r="L14" s="385"/>
      <c r="M14" s="386" t="s">
        <v>138</v>
      </c>
      <c r="N14" s="387"/>
    </row>
    <row r="15" spans="1:15" ht="37.5" customHeight="1" thickBot="1" x14ac:dyDescent="0.25">
      <c r="A15" s="347" t="s">
        <v>481</v>
      </c>
      <c r="B15" s="347"/>
      <c r="C15" s="347"/>
      <c r="D15" s="347"/>
      <c r="E15" s="347"/>
      <c r="F15" s="131"/>
      <c r="G15" s="376" t="s">
        <v>357</v>
      </c>
      <c r="H15" s="377"/>
      <c r="I15" s="378" t="s">
        <v>30</v>
      </c>
      <c r="J15" s="379"/>
      <c r="K15" s="132"/>
    </row>
    <row r="16" spans="1:15" ht="54" customHeight="1" x14ac:dyDescent="0.2">
      <c r="A16" s="346" t="s">
        <v>519</v>
      </c>
      <c r="B16" s="346"/>
      <c r="C16" s="346"/>
      <c r="D16" s="346"/>
      <c r="E16" s="346"/>
      <c r="F16" s="129"/>
      <c r="G16" s="129"/>
      <c r="H16" s="129"/>
      <c r="I16" s="129"/>
    </row>
    <row r="17" spans="1:9" s="125" customFormat="1" ht="57" customHeight="1" x14ac:dyDescent="0.25">
      <c r="A17" s="346" t="s">
        <v>482</v>
      </c>
      <c r="B17" s="346"/>
      <c r="C17" s="346"/>
      <c r="D17" s="346"/>
      <c r="E17" s="346"/>
      <c r="F17" s="130"/>
      <c r="G17" s="130"/>
      <c r="H17" s="130"/>
      <c r="I17" s="130"/>
    </row>
    <row r="18" spans="1:9" s="125" customFormat="1" ht="57" customHeight="1" x14ac:dyDescent="0.25">
      <c r="A18" s="346" t="s">
        <v>513</v>
      </c>
      <c r="B18" s="346"/>
      <c r="C18" s="346"/>
      <c r="D18" s="346"/>
      <c r="E18" s="346"/>
      <c r="F18" s="130"/>
      <c r="G18" s="130"/>
      <c r="H18" s="130"/>
      <c r="I18" s="130"/>
    </row>
    <row r="19" spans="1:9" ht="43.5" customHeight="1" x14ac:dyDescent="0.2">
      <c r="A19" s="353" t="s">
        <v>487</v>
      </c>
      <c r="B19" s="353"/>
      <c r="C19" s="353"/>
      <c r="D19" s="353"/>
      <c r="E19" s="353"/>
      <c r="F19" s="133"/>
      <c r="G19" s="133"/>
      <c r="H19" s="133"/>
      <c r="I19" s="133"/>
    </row>
    <row r="20" spans="1:9" s="125" customFormat="1" ht="37.5" customHeight="1" x14ac:dyDescent="0.25">
      <c r="A20" s="354" t="s">
        <v>486</v>
      </c>
      <c r="B20" s="354"/>
      <c r="C20" s="354"/>
      <c r="D20" s="354"/>
      <c r="E20" s="354"/>
      <c r="F20" s="136"/>
      <c r="G20" s="136"/>
      <c r="H20" s="136"/>
      <c r="I20" s="136"/>
    </row>
    <row r="24" spans="1:9" x14ac:dyDescent="0.2">
      <c r="A24" s="348" t="s">
        <v>535</v>
      </c>
      <c r="B24" s="348"/>
      <c r="C24" s="348"/>
      <c r="D24" s="348"/>
    </row>
  </sheetData>
  <mergeCells count="29">
    <mergeCell ref="O10:O11"/>
    <mergeCell ref="A11:E11"/>
    <mergeCell ref="A8:E8"/>
    <mergeCell ref="A9:E9"/>
    <mergeCell ref="K9:L9"/>
    <mergeCell ref="A4:E4"/>
    <mergeCell ref="M9:N9"/>
    <mergeCell ref="A10:E10"/>
    <mergeCell ref="G10:J11"/>
    <mergeCell ref="K10:L11"/>
    <mergeCell ref="M10:N11"/>
    <mergeCell ref="A6:E6"/>
    <mergeCell ref="A7:E7"/>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4:P23"/>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6" ht="15" customHeight="1" x14ac:dyDescent="0.2">
      <c r="A4" s="357" t="s">
        <v>506</v>
      </c>
      <c r="B4" s="357"/>
      <c r="C4" s="357"/>
      <c r="D4" s="357"/>
      <c r="E4" s="357"/>
      <c r="F4" s="122"/>
      <c r="G4" s="122"/>
      <c r="H4" s="122"/>
      <c r="I4" s="122"/>
      <c r="J4" s="122"/>
      <c r="K4" s="122"/>
      <c r="L4" s="122"/>
    </row>
    <row r="5" spans="1:16" ht="15.75" x14ac:dyDescent="0.25">
      <c r="A5" s="119"/>
    </row>
    <row r="6" spans="1:16" ht="54.75" customHeight="1" x14ac:dyDescent="0.2">
      <c r="A6" s="347" t="s">
        <v>528</v>
      </c>
      <c r="B6" s="347"/>
      <c r="C6" s="347"/>
      <c r="D6" s="347"/>
      <c r="E6" s="347"/>
    </row>
    <row r="7" spans="1:16" ht="33" customHeight="1" x14ac:dyDescent="0.2">
      <c r="A7" s="351" t="s">
        <v>524</v>
      </c>
      <c r="B7" s="351"/>
      <c r="C7" s="351"/>
      <c r="D7" s="351"/>
      <c r="E7" s="351"/>
      <c r="F7" s="123"/>
      <c r="G7" s="123"/>
      <c r="H7" s="123"/>
      <c r="I7" s="123"/>
    </row>
    <row r="8" spans="1:16" ht="116.25" customHeight="1" x14ac:dyDescent="0.2">
      <c r="A8" s="347" t="s">
        <v>529</v>
      </c>
      <c r="B8" s="347"/>
      <c r="C8" s="347"/>
      <c r="D8" s="347"/>
      <c r="E8" s="347"/>
    </row>
    <row r="9" spans="1:16" s="121" customFormat="1" ht="52.5" customHeight="1" thickBot="1" x14ac:dyDescent="0.25">
      <c r="A9" s="346" t="s">
        <v>508</v>
      </c>
      <c r="B9" s="346"/>
      <c r="C9" s="346"/>
      <c r="D9" s="346"/>
      <c r="E9" s="346"/>
      <c r="F9" s="124"/>
      <c r="G9" s="125"/>
      <c r="H9" s="125"/>
      <c r="I9" s="125"/>
      <c r="J9" s="126"/>
      <c r="K9" s="127"/>
      <c r="L9" s="127"/>
      <c r="M9" s="127"/>
      <c r="N9" s="127"/>
      <c r="O9" s="127"/>
      <c r="P9" s="128"/>
    </row>
    <row r="10" spans="1:16" ht="42" customHeight="1" x14ac:dyDescent="0.2">
      <c r="A10" s="346" t="s">
        <v>493</v>
      </c>
      <c r="B10" s="346"/>
      <c r="C10" s="346"/>
      <c r="D10" s="346"/>
      <c r="E10" s="346"/>
      <c r="F10" s="129"/>
      <c r="G10" s="362" t="s">
        <v>24</v>
      </c>
      <c r="H10" s="363"/>
      <c r="I10" s="363"/>
      <c r="J10" s="364"/>
      <c r="K10" s="539"/>
      <c r="L10" s="540"/>
      <c r="M10" s="541"/>
      <c r="N10" s="542"/>
      <c r="O10" s="380"/>
    </row>
    <row r="11" spans="1:16" ht="67.5" customHeight="1" thickBot="1" x14ac:dyDescent="0.25">
      <c r="A11" s="347" t="s">
        <v>509</v>
      </c>
      <c r="B11" s="347"/>
      <c r="C11" s="347"/>
      <c r="D11" s="347"/>
      <c r="E11" s="347"/>
      <c r="F11" s="129"/>
      <c r="G11" s="365"/>
      <c r="H11" s="366"/>
      <c r="I11" s="366"/>
      <c r="J11" s="367"/>
      <c r="K11" s="370"/>
      <c r="L11" s="371"/>
      <c r="M11" s="374"/>
      <c r="N11" s="375"/>
      <c r="O11" s="381"/>
    </row>
    <row r="12" spans="1:16" s="125" customFormat="1" ht="95.25" customHeight="1" x14ac:dyDescent="0.25">
      <c r="A12" s="346" t="s">
        <v>527</v>
      </c>
      <c r="B12" s="346"/>
      <c r="C12" s="346"/>
      <c r="D12" s="346"/>
      <c r="E12" s="346"/>
      <c r="F12" s="130"/>
      <c r="G12" s="130"/>
      <c r="H12" s="130"/>
      <c r="I12" s="130"/>
    </row>
    <row r="13" spans="1:16" ht="61.5" customHeight="1" thickBot="1" x14ac:dyDescent="0.25">
      <c r="A13" s="346" t="s">
        <v>511</v>
      </c>
      <c r="B13" s="346"/>
      <c r="C13" s="346"/>
      <c r="D13" s="346"/>
      <c r="E13" s="346"/>
      <c r="F13" s="129"/>
      <c r="G13" s="129"/>
      <c r="H13" s="129"/>
      <c r="I13" s="129"/>
    </row>
    <row r="14" spans="1:16" ht="93" customHeight="1" thickBot="1" x14ac:dyDescent="0.25">
      <c r="A14" s="346" t="s">
        <v>530</v>
      </c>
      <c r="B14" s="346"/>
      <c r="C14" s="346"/>
      <c r="D14" s="346"/>
      <c r="E14" s="346"/>
      <c r="F14" s="129"/>
      <c r="G14" s="382" t="s">
        <v>142</v>
      </c>
      <c r="H14" s="383"/>
      <c r="I14" s="382" t="s">
        <v>141</v>
      </c>
      <c r="J14" s="383"/>
      <c r="K14" s="384" t="s">
        <v>143</v>
      </c>
      <c r="L14" s="385"/>
      <c r="M14" s="386" t="s">
        <v>138</v>
      </c>
      <c r="N14" s="387"/>
    </row>
    <row r="15" spans="1:16" ht="37.5" customHeight="1" thickBot="1" x14ac:dyDescent="0.25">
      <c r="A15" s="347" t="s">
        <v>512</v>
      </c>
      <c r="B15" s="347"/>
      <c r="C15" s="347"/>
      <c r="D15" s="347"/>
      <c r="E15" s="347"/>
      <c r="F15" s="131"/>
      <c r="G15" s="376" t="s">
        <v>357</v>
      </c>
      <c r="H15" s="377"/>
      <c r="I15" s="378" t="s">
        <v>30</v>
      </c>
      <c r="J15" s="379"/>
      <c r="K15" s="132"/>
    </row>
    <row r="16" spans="1:16" ht="62.25" customHeight="1" x14ac:dyDescent="0.2">
      <c r="A16" s="346" t="s">
        <v>525</v>
      </c>
      <c r="B16" s="346"/>
      <c r="C16" s="346"/>
      <c r="D16" s="346"/>
      <c r="E16" s="346"/>
      <c r="F16" s="129"/>
      <c r="G16" s="129"/>
      <c r="H16" s="129"/>
      <c r="I16" s="129"/>
    </row>
    <row r="17" spans="1:9" s="125" customFormat="1" ht="60.75" customHeight="1" x14ac:dyDescent="0.25">
      <c r="A17" s="346" t="s">
        <v>514</v>
      </c>
      <c r="B17" s="346"/>
      <c r="C17" s="346"/>
      <c r="D17" s="346"/>
      <c r="E17" s="346"/>
      <c r="F17" s="130"/>
      <c r="G17" s="130"/>
      <c r="H17" s="130"/>
      <c r="I17" s="130"/>
    </row>
    <row r="18" spans="1:9" s="125" customFormat="1" ht="57" customHeight="1" x14ac:dyDescent="0.25">
      <c r="A18" s="346" t="s">
        <v>526</v>
      </c>
      <c r="B18" s="346"/>
      <c r="C18" s="346"/>
      <c r="D18" s="346"/>
      <c r="E18" s="346"/>
      <c r="F18" s="130"/>
      <c r="G18" s="130"/>
      <c r="H18" s="130"/>
      <c r="I18" s="130"/>
    </row>
    <row r="19" spans="1:9" ht="41.25" customHeight="1" x14ac:dyDescent="0.2">
      <c r="A19" s="346" t="s">
        <v>515</v>
      </c>
      <c r="B19" s="346"/>
      <c r="C19" s="346"/>
      <c r="D19" s="346"/>
      <c r="E19" s="346"/>
      <c r="F19" s="133"/>
      <c r="G19" s="133"/>
      <c r="H19" s="133"/>
      <c r="I19" s="133"/>
    </row>
    <row r="20" spans="1:9" ht="45.75" customHeight="1" x14ac:dyDescent="0.2">
      <c r="A20" s="347" t="s">
        <v>516</v>
      </c>
      <c r="B20" s="347"/>
      <c r="C20" s="347"/>
      <c r="D20" s="347"/>
      <c r="E20" s="347"/>
      <c r="F20" s="125"/>
      <c r="G20" s="125"/>
      <c r="H20" s="125"/>
      <c r="I20" s="125"/>
    </row>
    <row r="23" spans="1:9" x14ac:dyDescent="0.2">
      <c r="A23" s="348" t="s">
        <v>536</v>
      </c>
      <c r="B23" s="348"/>
      <c r="C23" s="348"/>
      <c r="D23" s="348"/>
    </row>
  </sheetData>
  <mergeCells count="27">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 ref="K10:L11"/>
    <mergeCell ref="A6:E6"/>
    <mergeCell ref="A7:E7"/>
    <mergeCell ref="A8:E8"/>
    <mergeCell ref="A9:E9"/>
    <mergeCell ref="G15:H15"/>
    <mergeCell ref="I15:J15"/>
    <mergeCell ref="A23:D23"/>
    <mergeCell ref="A4:E4"/>
    <mergeCell ref="A10:E10"/>
    <mergeCell ref="G10:J11"/>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sheetPr>
  <dimension ref="A1:V64"/>
  <sheetViews>
    <sheetView tabSelected="1" zoomScale="70" zoomScaleNormal="70" workbookViewId="0">
      <selection activeCell="C9" sqref="C9:D9"/>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75" t="s">
        <v>382</v>
      </c>
      <c r="F1" s="475"/>
      <c r="G1" s="475"/>
      <c r="H1" s="475"/>
      <c r="I1" s="475"/>
      <c r="J1" s="475"/>
      <c r="K1" s="475"/>
      <c r="L1" s="475"/>
      <c r="M1" s="475"/>
      <c r="N1" s="475"/>
      <c r="O1" s="475"/>
      <c r="P1" s="475"/>
      <c r="Q1" s="475"/>
      <c r="R1" s="310"/>
      <c r="S1" s="310"/>
      <c r="T1" s="310"/>
      <c r="U1" s="310"/>
      <c r="V1" s="310"/>
    </row>
    <row r="2" spans="1:22" ht="25.5" customHeight="1" thickBot="1" x14ac:dyDescent="0.25">
      <c r="A2" s="125"/>
      <c r="B2" s="125"/>
      <c r="C2" s="125"/>
      <c r="D2" s="125"/>
      <c r="E2" s="476"/>
      <c r="F2" s="476"/>
      <c r="G2" s="476"/>
      <c r="H2" s="476"/>
      <c r="I2" s="476"/>
      <c r="J2" s="476"/>
      <c r="K2" s="476"/>
      <c r="L2" s="476"/>
      <c r="M2" s="476"/>
      <c r="N2" s="476"/>
      <c r="O2" s="476"/>
      <c r="P2" s="476"/>
      <c r="Q2" s="476"/>
      <c r="R2" s="125"/>
      <c r="S2" s="125"/>
      <c r="T2" s="125"/>
      <c r="U2" s="125"/>
      <c r="V2" s="125"/>
    </row>
    <row r="3" spans="1:22" ht="25.5" customHeight="1" thickBot="1" x14ac:dyDescent="0.25">
      <c r="A3" s="391" t="s">
        <v>178</v>
      </c>
      <c r="B3" s="392"/>
      <c r="C3" s="392"/>
      <c r="D3" s="392"/>
      <c r="E3" s="392"/>
      <c r="F3" s="392"/>
      <c r="G3" s="392"/>
      <c r="H3" s="392"/>
      <c r="I3" s="392"/>
      <c r="J3" s="392"/>
      <c r="K3" s="392"/>
      <c r="L3" s="392"/>
      <c r="M3" s="392"/>
      <c r="N3" s="392"/>
      <c r="O3" s="392"/>
      <c r="P3" s="392"/>
      <c r="Q3" s="392"/>
      <c r="R3" s="392"/>
      <c r="S3" s="392"/>
      <c r="T3" s="392"/>
      <c r="U3" s="392"/>
      <c r="V3" s="39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1" t="s">
        <v>17</v>
      </c>
      <c r="B5" s="472"/>
      <c r="C5" s="473"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67" t="s">
        <v>179</v>
      </c>
      <c r="B6" s="468"/>
      <c r="C6" s="469" t="s">
        <v>537</v>
      </c>
      <c r="D6" s="470"/>
      <c r="E6" s="125"/>
      <c r="F6" s="125"/>
      <c r="G6" s="125"/>
      <c r="H6" s="125"/>
      <c r="I6" s="125"/>
      <c r="J6" s="125"/>
      <c r="K6" s="125"/>
      <c r="L6" s="125"/>
      <c r="M6" s="125"/>
      <c r="N6" s="125"/>
      <c r="O6" s="125"/>
      <c r="P6" s="125"/>
      <c r="Q6" s="125"/>
      <c r="R6" s="125"/>
      <c r="S6" s="125"/>
      <c r="T6" s="125"/>
      <c r="U6" s="125"/>
      <c r="V6" s="125"/>
    </row>
    <row r="7" spans="1:22" ht="25.5" customHeight="1" x14ac:dyDescent="0.2">
      <c r="A7" s="467" t="s">
        <v>21</v>
      </c>
      <c r="B7" s="468"/>
      <c r="C7" s="481">
        <v>42795</v>
      </c>
      <c r="D7" s="482"/>
      <c r="E7" s="125"/>
      <c r="F7" s="139"/>
      <c r="G7" s="125"/>
      <c r="H7" s="125"/>
      <c r="I7" s="125"/>
      <c r="J7" s="125"/>
      <c r="K7" s="483" t="s">
        <v>24</v>
      </c>
      <c r="L7" s="484"/>
      <c r="M7" s="484"/>
      <c r="N7" s="484"/>
      <c r="O7" s="484"/>
      <c r="P7" s="461">
        <f>E21+R43</f>
        <v>0</v>
      </c>
      <c r="Q7" s="462"/>
      <c r="R7" s="465" t="str">
        <f>C9</f>
        <v>USD</v>
      </c>
      <c r="S7" s="125"/>
      <c r="T7" s="125"/>
      <c r="U7" s="125"/>
      <c r="V7" s="125"/>
    </row>
    <row r="8" spans="1:22" ht="25.5" customHeight="1" thickBot="1" x14ac:dyDescent="0.25">
      <c r="A8" s="467" t="s">
        <v>20</v>
      </c>
      <c r="B8" s="468"/>
      <c r="C8" s="469" t="s">
        <v>130</v>
      </c>
      <c r="D8" s="470"/>
      <c r="E8" s="125"/>
      <c r="F8" s="125"/>
      <c r="G8" s="125"/>
      <c r="H8" s="125"/>
      <c r="I8" s="125"/>
      <c r="J8" s="125"/>
      <c r="K8" s="485"/>
      <c r="L8" s="486"/>
      <c r="M8" s="486"/>
      <c r="N8" s="486"/>
      <c r="O8" s="486"/>
      <c r="P8" s="463"/>
      <c r="Q8" s="464"/>
      <c r="R8" s="466"/>
      <c r="S8" s="125"/>
      <c r="T8" s="125"/>
      <c r="U8" s="125"/>
      <c r="V8" s="125"/>
    </row>
    <row r="9" spans="1:22" ht="25.5" customHeight="1" thickBot="1" x14ac:dyDescent="0.25">
      <c r="A9" s="477" t="s">
        <v>26</v>
      </c>
      <c r="B9" s="478"/>
      <c r="C9" s="479" t="s">
        <v>28</v>
      </c>
      <c r="D9" s="480"/>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37" t="s">
        <v>180</v>
      </c>
      <c r="B11" s="438"/>
      <c r="C11" s="438"/>
      <c r="D11" s="438"/>
      <c r="E11" s="438"/>
      <c r="F11" s="438"/>
      <c r="G11" s="438"/>
      <c r="H11" s="438"/>
      <c r="I11" s="438"/>
      <c r="J11" s="438"/>
      <c r="K11" s="438"/>
      <c r="L11" s="438"/>
      <c r="M11" s="438"/>
      <c r="N11" s="438"/>
      <c r="O11" s="438"/>
      <c r="P11" s="438"/>
      <c r="Q11" s="438"/>
      <c r="R11" s="438"/>
      <c r="S11" s="438"/>
      <c r="T11" s="438"/>
      <c r="U11" s="438"/>
      <c r="V11" s="43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40" t="s">
        <v>182</v>
      </c>
      <c r="B13" s="441"/>
      <c r="C13" s="441"/>
      <c r="D13" s="441"/>
      <c r="E13" s="441"/>
      <c r="F13" s="441"/>
      <c r="G13" s="441"/>
      <c r="H13" s="441"/>
      <c r="I13" s="441"/>
      <c r="J13" s="441"/>
      <c r="K13" s="441"/>
      <c r="L13" s="442"/>
      <c r="M13" s="125"/>
      <c r="N13" s="125"/>
      <c r="O13" s="440" t="s">
        <v>183</v>
      </c>
      <c r="P13" s="441"/>
      <c r="Q13" s="441"/>
      <c r="R13" s="441"/>
      <c r="S13" s="441"/>
      <c r="T13" s="441"/>
      <c r="U13" s="441"/>
      <c r="V13" s="442"/>
    </row>
    <row r="14" spans="1:22" ht="25.5" customHeight="1" thickBot="1" x14ac:dyDescent="0.25"/>
    <row r="15" spans="1:22" ht="29.25" customHeight="1" thickBot="1" x14ac:dyDescent="0.25">
      <c r="A15" s="328" t="s">
        <v>383</v>
      </c>
      <c r="B15" s="142" t="s">
        <v>357</v>
      </c>
      <c r="C15" s="328" t="s">
        <v>30</v>
      </c>
      <c r="D15" s="143" t="s">
        <v>119</v>
      </c>
      <c r="E15" s="443" t="s">
        <v>384</v>
      </c>
      <c r="F15" s="444"/>
      <c r="G15" s="445" t="s">
        <v>385</v>
      </c>
      <c r="H15" s="446"/>
      <c r="I15" s="446"/>
      <c r="J15" s="446"/>
      <c r="K15" s="446"/>
      <c r="L15" s="447"/>
      <c r="M15" s="125"/>
      <c r="N15" s="459" t="s">
        <v>383</v>
      </c>
      <c r="O15" s="448" t="s">
        <v>13</v>
      </c>
      <c r="P15" s="449"/>
      <c r="Q15" s="449"/>
      <c r="R15" s="449"/>
      <c r="S15" s="449"/>
      <c r="T15" s="450"/>
      <c r="U15" s="448" t="s">
        <v>385</v>
      </c>
      <c r="V15" s="451"/>
    </row>
    <row r="16" spans="1:22" ht="43.5" customHeight="1" thickBot="1" x14ac:dyDescent="0.25">
      <c r="A16" s="144">
        <v>1</v>
      </c>
      <c r="B16" s="145"/>
      <c r="C16" s="146"/>
      <c r="D16" s="147"/>
      <c r="E16" s="454"/>
      <c r="F16" s="455"/>
      <c r="G16" s="435"/>
      <c r="H16" s="456"/>
      <c r="I16" s="456"/>
      <c r="J16" s="456"/>
      <c r="K16" s="456"/>
      <c r="L16" s="436"/>
      <c r="M16" s="125"/>
      <c r="N16" s="460"/>
      <c r="O16" s="457" t="s">
        <v>119</v>
      </c>
      <c r="P16" s="458"/>
      <c r="Q16" s="458"/>
      <c r="R16" s="148" t="s">
        <v>386</v>
      </c>
      <c r="S16" s="149" t="s">
        <v>387</v>
      </c>
      <c r="T16" s="150" t="s">
        <v>388</v>
      </c>
      <c r="U16" s="452"/>
      <c r="V16" s="453"/>
    </row>
    <row r="17" spans="1:22" ht="25.5" customHeight="1" x14ac:dyDescent="0.2">
      <c r="A17" s="151">
        <v>2</v>
      </c>
      <c r="B17" s="152"/>
      <c r="C17" s="153"/>
      <c r="D17" s="153"/>
      <c r="E17" s="405"/>
      <c r="F17" s="422"/>
      <c r="G17" s="423"/>
      <c r="H17" s="424"/>
      <c r="I17" s="424"/>
      <c r="J17" s="424"/>
      <c r="K17" s="424"/>
      <c r="L17" s="425"/>
      <c r="M17" s="125"/>
      <c r="N17" s="154">
        <v>1</v>
      </c>
      <c r="O17" s="433"/>
      <c r="P17" s="434"/>
      <c r="Q17" s="434"/>
      <c r="R17" s="155"/>
      <c r="S17" s="311"/>
      <c r="T17" s="315">
        <f>SUM(R17:S17)</f>
        <v>0</v>
      </c>
      <c r="U17" s="435"/>
      <c r="V17" s="436"/>
    </row>
    <row r="18" spans="1:22" ht="25.5" customHeight="1" x14ac:dyDescent="0.2">
      <c r="A18" s="151">
        <v>3</v>
      </c>
      <c r="B18" s="152"/>
      <c r="C18" s="153"/>
      <c r="D18" s="156"/>
      <c r="E18" s="405"/>
      <c r="F18" s="422"/>
      <c r="G18" s="423"/>
      <c r="H18" s="424"/>
      <c r="I18" s="424"/>
      <c r="J18" s="424"/>
      <c r="K18" s="424"/>
      <c r="L18" s="425"/>
      <c r="M18" s="125"/>
      <c r="N18" s="151">
        <v>2</v>
      </c>
      <c r="O18" s="426"/>
      <c r="P18" s="427"/>
      <c r="Q18" s="427"/>
      <c r="R18" s="157"/>
      <c r="S18" s="312"/>
      <c r="T18" s="316">
        <f>SUM(R18:S18)</f>
        <v>0</v>
      </c>
      <c r="U18" s="423"/>
      <c r="V18" s="425"/>
    </row>
    <row r="19" spans="1:22" ht="25.5" customHeight="1" x14ac:dyDescent="0.2">
      <c r="A19" s="151">
        <v>4</v>
      </c>
      <c r="B19" s="152"/>
      <c r="C19" s="153"/>
      <c r="D19" s="153"/>
      <c r="E19" s="405"/>
      <c r="F19" s="422"/>
      <c r="G19" s="423"/>
      <c r="H19" s="424"/>
      <c r="I19" s="424"/>
      <c r="J19" s="424"/>
      <c r="K19" s="424"/>
      <c r="L19" s="425"/>
      <c r="M19" s="125"/>
      <c r="N19" s="151">
        <v>3</v>
      </c>
      <c r="O19" s="426"/>
      <c r="P19" s="427"/>
      <c r="Q19" s="427"/>
      <c r="R19" s="157"/>
      <c r="S19" s="312"/>
      <c r="T19" s="316">
        <f>SUM(R19:S19)</f>
        <v>0</v>
      </c>
      <c r="U19" s="423"/>
      <c r="V19" s="425"/>
    </row>
    <row r="20" spans="1:22" ht="25.5" customHeight="1" thickBot="1" x14ac:dyDescent="0.25">
      <c r="A20" s="158">
        <v>5</v>
      </c>
      <c r="B20" s="159"/>
      <c r="C20" s="160"/>
      <c r="D20" s="161"/>
      <c r="E20" s="428"/>
      <c r="F20" s="429"/>
      <c r="G20" s="414"/>
      <c r="H20" s="430"/>
      <c r="I20" s="430"/>
      <c r="J20" s="430"/>
      <c r="K20" s="430"/>
      <c r="L20" s="415"/>
      <c r="M20" s="125"/>
      <c r="N20" s="158">
        <v>4</v>
      </c>
      <c r="O20" s="431"/>
      <c r="P20" s="432"/>
      <c r="Q20" s="432"/>
      <c r="R20" s="162"/>
      <c r="S20" s="313"/>
      <c r="T20" s="317">
        <f>SUM(R20:S20)</f>
        <v>0</v>
      </c>
      <c r="U20" s="423"/>
      <c r="V20" s="425"/>
    </row>
    <row r="21" spans="1:22" ht="25.5" customHeight="1" thickBot="1" x14ac:dyDescent="0.25">
      <c r="A21" s="125"/>
      <c r="B21" s="125"/>
      <c r="C21" s="125"/>
      <c r="D21" s="163" t="s">
        <v>8</v>
      </c>
      <c r="E21" s="412">
        <f>SUM(E16:E20)</f>
        <v>0</v>
      </c>
      <c r="F21" s="413"/>
      <c r="G21" s="125"/>
      <c r="H21" s="125"/>
      <c r="I21" s="125"/>
      <c r="J21" s="125"/>
      <c r="K21" s="125"/>
      <c r="L21" s="125"/>
      <c r="M21" s="125"/>
      <c r="N21" s="125"/>
      <c r="O21" s="125"/>
      <c r="P21" s="125"/>
      <c r="Q21" s="125"/>
      <c r="R21" s="125"/>
      <c r="S21" s="314">
        <f>SUM(S17:S20)</f>
        <v>0</v>
      </c>
      <c r="T21" s="125"/>
      <c r="U21" s="414"/>
      <c r="V21" s="415"/>
    </row>
    <row r="22" spans="1:22" ht="25.5" customHeight="1" thickBot="1" x14ac:dyDescent="0.25"/>
    <row r="23" spans="1:22" ht="25.5" customHeight="1" thickBot="1" x14ac:dyDescent="0.25">
      <c r="A23" s="391" t="s">
        <v>186</v>
      </c>
      <c r="B23" s="392"/>
      <c r="C23" s="392"/>
      <c r="D23" s="392"/>
      <c r="E23" s="392"/>
      <c r="F23" s="392"/>
      <c r="G23" s="392"/>
      <c r="H23" s="392"/>
      <c r="I23" s="392"/>
      <c r="J23" s="392"/>
      <c r="K23" s="392"/>
      <c r="L23" s="392"/>
      <c r="M23" s="392"/>
      <c r="N23" s="392"/>
      <c r="O23" s="392"/>
      <c r="P23" s="392"/>
      <c r="Q23" s="392"/>
      <c r="R23" s="392"/>
      <c r="S23" s="392"/>
      <c r="T23" s="392"/>
      <c r="U23" s="392"/>
      <c r="V23" s="393"/>
    </row>
    <row r="24" spans="1:22" ht="25.5" customHeight="1" thickBot="1" x14ac:dyDescent="0.25"/>
    <row r="25" spans="1:22" ht="25.5" customHeight="1" thickBot="1" x14ac:dyDescent="0.25">
      <c r="A25" s="125"/>
      <c r="B25" s="125"/>
      <c r="C25" s="125"/>
      <c r="D25" s="125"/>
      <c r="E25" s="416" t="s">
        <v>389</v>
      </c>
      <c r="F25" s="417"/>
      <c r="G25" s="417"/>
      <c r="H25" s="417"/>
      <c r="I25" s="417"/>
      <c r="J25" s="417"/>
      <c r="K25" s="417"/>
      <c r="L25" s="417"/>
      <c r="M25" s="417"/>
      <c r="N25" s="417"/>
      <c r="O25" s="417"/>
      <c r="P25" s="418"/>
      <c r="Q25" s="125"/>
      <c r="R25" s="125"/>
      <c r="S25" s="125"/>
      <c r="T25" s="125"/>
    </row>
    <row r="26" spans="1:22" ht="25.5" customHeight="1" thickBot="1" x14ac:dyDescent="0.25">
      <c r="A26" s="125"/>
      <c r="B26" s="125"/>
      <c r="C26" s="125"/>
      <c r="D26" s="125"/>
      <c r="E26" s="419" t="s">
        <v>390</v>
      </c>
      <c r="F26" s="420"/>
      <c r="G26" s="420"/>
      <c r="H26" s="420" t="s">
        <v>391</v>
      </c>
      <c r="I26" s="420"/>
      <c r="J26" s="420"/>
      <c r="K26" s="420" t="s">
        <v>392</v>
      </c>
      <c r="L26" s="420"/>
      <c r="M26" s="420"/>
      <c r="N26" s="420" t="s">
        <v>393</v>
      </c>
      <c r="O26" s="420"/>
      <c r="P26" s="421"/>
      <c r="Q26" s="164"/>
      <c r="R26" s="164"/>
      <c r="S26" s="164"/>
      <c r="T26" s="164"/>
    </row>
    <row r="27" spans="1:22" ht="25.5" customHeight="1" thickBot="1" x14ac:dyDescent="0.25">
      <c r="A27" s="165" t="s">
        <v>383</v>
      </c>
      <c r="B27" s="319" t="s">
        <v>357</v>
      </c>
      <c r="C27" s="329" t="s">
        <v>30</v>
      </c>
      <c r="D27" s="318" t="s">
        <v>0</v>
      </c>
      <c r="E27" s="327" t="s">
        <v>394</v>
      </c>
      <c r="F27" s="337" t="s">
        <v>395</v>
      </c>
      <c r="G27" s="337" t="s">
        <v>396</v>
      </c>
      <c r="H27" s="337" t="s">
        <v>397</v>
      </c>
      <c r="I27" s="337" t="s">
        <v>398</v>
      </c>
      <c r="J27" s="337" t="s">
        <v>399</v>
      </c>
      <c r="K27" s="337" t="s">
        <v>400</v>
      </c>
      <c r="L27" s="337" t="s">
        <v>401</v>
      </c>
      <c r="M27" s="337" t="s">
        <v>402</v>
      </c>
      <c r="N27" s="337" t="s">
        <v>403</v>
      </c>
      <c r="O27" s="337" t="s">
        <v>404</v>
      </c>
      <c r="P27" s="330" t="s">
        <v>405</v>
      </c>
      <c r="Q27" s="172" t="s">
        <v>406</v>
      </c>
      <c r="R27" s="165" t="s">
        <v>407</v>
      </c>
      <c r="S27" s="386" t="s">
        <v>409</v>
      </c>
      <c r="T27" s="394"/>
      <c r="U27" s="394"/>
      <c r="V27" s="387"/>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395"/>
      <c r="T28" s="396"/>
      <c r="U28" s="396"/>
      <c r="V28" s="397"/>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398"/>
      <c r="T29" s="399"/>
      <c r="U29" s="399"/>
      <c r="V29" s="400"/>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398"/>
      <c r="T30" s="399"/>
      <c r="U30" s="399"/>
      <c r="V30" s="400"/>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398"/>
      <c r="T31" s="399"/>
      <c r="U31" s="399"/>
      <c r="V31" s="400"/>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398"/>
      <c r="T32" s="399"/>
      <c r="U32" s="399"/>
      <c r="V32" s="400"/>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398"/>
      <c r="T33" s="399"/>
      <c r="U33" s="399"/>
      <c r="V33" s="400"/>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398"/>
      <c r="T34" s="399"/>
      <c r="U34" s="399"/>
      <c r="V34" s="400"/>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398"/>
      <c r="T35" s="399"/>
      <c r="U35" s="399"/>
      <c r="V35" s="400"/>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398"/>
      <c r="T36" s="399"/>
      <c r="U36" s="399"/>
      <c r="V36" s="400"/>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398"/>
      <c r="T37" s="399"/>
      <c r="U37" s="399"/>
      <c r="V37" s="400"/>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398"/>
      <c r="T38" s="399"/>
      <c r="U38" s="399"/>
      <c r="V38" s="400"/>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398"/>
      <c r="T39" s="399"/>
      <c r="U39" s="399"/>
      <c r="V39" s="400"/>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398"/>
      <c r="T40" s="399"/>
      <c r="U40" s="399"/>
      <c r="V40" s="400"/>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398"/>
      <c r="T41" s="399"/>
      <c r="U41" s="399"/>
      <c r="V41" s="400"/>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388"/>
      <c r="T42" s="389"/>
      <c r="U42" s="389"/>
      <c r="V42" s="390"/>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401" t="s">
        <v>408</v>
      </c>
      <c r="T43" s="402"/>
      <c r="U43" s="402"/>
      <c r="V43" s="402"/>
    </row>
    <row r="44" spans="1:22" ht="25.5" customHeight="1" thickBot="1" x14ac:dyDescent="0.25"/>
    <row r="45" spans="1:22" ht="25.5" customHeight="1" thickBot="1" x14ac:dyDescent="0.25">
      <c r="A45" s="391" t="s">
        <v>188</v>
      </c>
      <c r="B45" s="392"/>
      <c r="C45" s="392"/>
      <c r="D45" s="392"/>
      <c r="E45" s="392"/>
      <c r="F45" s="392"/>
      <c r="G45" s="392"/>
      <c r="H45" s="392"/>
      <c r="I45" s="392"/>
      <c r="J45" s="392"/>
      <c r="K45" s="392"/>
      <c r="L45" s="392"/>
      <c r="M45" s="392"/>
      <c r="N45" s="392"/>
      <c r="O45" s="392"/>
      <c r="P45" s="392"/>
      <c r="Q45" s="392"/>
      <c r="R45" s="392"/>
      <c r="S45" s="392"/>
      <c r="T45" s="392"/>
      <c r="U45" s="392"/>
      <c r="V45" s="393"/>
    </row>
    <row r="46" spans="1:22" ht="25.5" customHeight="1" thickBot="1" x14ac:dyDescent="0.25"/>
    <row r="47" spans="1:22" ht="32.25" customHeight="1" thickBot="1" x14ac:dyDescent="0.25">
      <c r="A47" s="326" t="s">
        <v>383</v>
      </c>
      <c r="B47" s="142" t="s">
        <v>357</v>
      </c>
      <c r="C47" s="326" t="s">
        <v>30</v>
      </c>
      <c r="D47" s="514" t="s">
        <v>128</v>
      </c>
      <c r="E47" s="515"/>
      <c r="F47" s="516" t="s">
        <v>407</v>
      </c>
      <c r="G47" s="517"/>
      <c r="H47" s="518" t="s">
        <v>160</v>
      </c>
      <c r="I47" s="519"/>
      <c r="J47" s="519"/>
      <c r="K47" s="520"/>
      <c r="L47" s="521" t="s">
        <v>189</v>
      </c>
      <c r="M47" s="519"/>
      <c r="N47" s="519"/>
      <c r="O47" s="519"/>
      <c r="P47" s="519"/>
      <c r="Q47" s="519"/>
      <c r="R47" s="520"/>
    </row>
    <row r="48" spans="1:22" ht="25.5" customHeight="1" x14ac:dyDescent="0.2">
      <c r="A48" s="339">
        <v>1</v>
      </c>
      <c r="B48" s="144"/>
      <c r="C48" s="340"/>
      <c r="D48" s="408"/>
      <c r="E48" s="409"/>
      <c r="F48" s="454"/>
      <c r="G48" s="473"/>
      <c r="H48" s="408"/>
      <c r="I48" s="533"/>
      <c r="J48" s="533"/>
      <c r="K48" s="409"/>
      <c r="L48" s="532"/>
      <c r="M48" s="533"/>
      <c r="N48" s="533"/>
      <c r="O48" s="533"/>
      <c r="P48" s="533"/>
      <c r="Q48" s="533"/>
      <c r="R48" s="409"/>
    </row>
    <row r="49" spans="1:22" ht="25.5" customHeight="1" x14ac:dyDescent="0.2">
      <c r="A49" s="333">
        <v>2</v>
      </c>
      <c r="B49" s="202"/>
      <c r="C49" s="334"/>
      <c r="D49" s="410"/>
      <c r="E49" s="411"/>
      <c r="F49" s="529"/>
      <c r="G49" s="469"/>
      <c r="H49" s="410"/>
      <c r="I49" s="534"/>
      <c r="J49" s="534"/>
      <c r="K49" s="411"/>
      <c r="L49" s="529"/>
      <c r="M49" s="534"/>
      <c r="N49" s="534"/>
      <c r="O49" s="534"/>
      <c r="P49" s="534"/>
      <c r="Q49" s="534"/>
      <c r="R49" s="411"/>
    </row>
    <row r="50" spans="1:22" ht="25.5" customHeight="1" x14ac:dyDescent="0.2">
      <c r="A50" s="333">
        <v>3</v>
      </c>
      <c r="B50" s="202"/>
      <c r="C50" s="334"/>
      <c r="D50" s="410"/>
      <c r="E50" s="411"/>
      <c r="F50" s="529"/>
      <c r="G50" s="469"/>
      <c r="H50" s="410"/>
      <c r="I50" s="534"/>
      <c r="J50" s="534"/>
      <c r="K50" s="411"/>
      <c r="L50" s="529"/>
      <c r="M50" s="534"/>
      <c r="N50" s="534"/>
      <c r="O50" s="534"/>
      <c r="P50" s="534"/>
      <c r="Q50" s="534"/>
      <c r="R50" s="411"/>
    </row>
    <row r="51" spans="1:22" ht="25.5" customHeight="1" x14ac:dyDescent="0.2">
      <c r="A51" s="333">
        <v>4</v>
      </c>
      <c r="B51" s="202"/>
      <c r="C51" s="334"/>
      <c r="D51" s="410"/>
      <c r="E51" s="411"/>
      <c r="F51" s="529"/>
      <c r="G51" s="469"/>
      <c r="H51" s="410"/>
      <c r="I51" s="534"/>
      <c r="J51" s="534"/>
      <c r="K51" s="411"/>
      <c r="L51" s="529"/>
      <c r="M51" s="534"/>
      <c r="N51" s="534"/>
      <c r="O51" s="534"/>
      <c r="P51" s="534"/>
      <c r="Q51" s="534"/>
      <c r="R51" s="411"/>
    </row>
    <row r="52" spans="1:22" ht="25.5" customHeight="1" thickBot="1" x14ac:dyDescent="0.25">
      <c r="A52" s="335">
        <v>5</v>
      </c>
      <c r="B52" s="205"/>
      <c r="C52" s="336"/>
      <c r="D52" s="527"/>
      <c r="E52" s="528"/>
      <c r="F52" s="537"/>
      <c r="G52" s="538"/>
      <c r="H52" s="527"/>
      <c r="I52" s="536"/>
      <c r="J52" s="536"/>
      <c r="K52" s="528"/>
      <c r="L52" s="535"/>
      <c r="M52" s="536"/>
      <c r="N52" s="536"/>
      <c r="O52" s="536"/>
      <c r="P52" s="536"/>
      <c r="Q52" s="536"/>
      <c r="R52" s="528"/>
    </row>
    <row r="53" spans="1:22" ht="25.5" customHeight="1" thickBot="1" x14ac:dyDescent="0.25">
      <c r="A53" s="207"/>
      <c r="B53" s="207"/>
      <c r="C53" s="207"/>
      <c r="D53" s="207"/>
      <c r="E53" s="207"/>
      <c r="F53" s="530">
        <f>SUM(F48:G52)</f>
        <v>0</v>
      </c>
      <c r="G53" s="531"/>
      <c r="H53" s="207"/>
      <c r="I53" s="207"/>
      <c r="J53" s="207"/>
      <c r="K53" s="207"/>
      <c r="L53" s="207"/>
      <c r="M53" s="207"/>
      <c r="N53" s="207"/>
      <c r="O53" s="207"/>
      <c r="P53" s="207"/>
      <c r="Q53" s="207"/>
      <c r="R53" s="207"/>
    </row>
    <row r="54" spans="1:22" ht="25.5" customHeight="1" thickBot="1" x14ac:dyDescent="0.25"/>
    <row r="55" spans="1:22" ht="25.5" customHeight="1" thickBot="1" x14ac:dyDescent="0.25">
      <c r="A55" s="391" t="s">
        <v>190</v>
      </c>
      <c r="B55" s="392"/>
      <c r="C55" s="392"/>
      <c r="D55" s="392"/>
      <c r="E55" s="392"/>
      <c r="F55" s="392"/>
      <c r="G55" s="392"/>
      <c r="H55" s="392"/>
      <c r="I55" s="392"/>
      <c r="J55" s="392"/>
      <c r="K55" s="392"/>
      <c r="L55" s="392"/>
      <c r="M55" s="392"/>
      <c r="N55" s="392"/>
      <c r="O55" s="392"/>
      <c r="P55" s="392"/>
      <c r="Q55" s="392"/>
      <c r="R55" s="392"/>
      <c r="S55" s="392"/>
      <c r="T55" s="392"/>
      <c r="U55" s="392"/>
      <c r="V55" s="393"/>
    </row>
    <row r="56" spans="1:22" ht="25.5" customHeight="1" thickBot="1" x14ac:dyDescent="0.25"/>
    <row r="57" spans="1:22" ht="25.5" customHeight="1" thickBot="1" x14ac:dyDescent="0.25">
      <c r="A57" s="208"/>
      <c r="B57" s="125"/>
      <c r="C57" s="125"/>
      <c r="D57" s="209" t="s">
        <v>187</v>
      </c>
      <c r="E57" s="497" t="s">
        <v>184</v>
      </c>
      <c r="F57" s="498"/>
      <c r="G57" s="499" t="s">
        <v>140</v>
      </c>
      <c r="H57" s="500"/>
      <c r="I57" s="501" t="s">
        <v>1</v>
      </c>
      <c r="J57" s="502"/>
      <c r="K57" s="502"/>
      <c r="L57" s="502"/>
      <c r="M57" s="502"/>
      <c r="N57" s="503"/>
    </row>
    <row r="58" spans="1:22" ht="33.75" customHeight="1" x14ac:dyDescent="0.2">
      <c r="A58" s="504" t="s">
        <v>366</v>
      </c>
      <c r="B58" s="505"/>
      <c r="C58" s="506"/>
      <c r="D58" s="210">
        <v>2</v>
      </c>
      <c r="E58" s="507">
        <f>S21</f>
        <v>0</v>
      </c>
      <c r="F58" s="508"/>
      <c r="G58" s="509">
        <f>IFERROR(D58-E58,"-")</f>
        <v>2</v>
      </c>
      <c r="H58" s="510"/>
      <c r="I58" s="511"/>
      <c r="J58" s="512"/>
      <c r="K58" s="512"/>
      <c r="L58" s="512"/>
      <c r="M58" s="512"/>
      <c r="N58" s="513"/>
    </row>
    <row r="59" spans="1:22" ht="60.75" customHeight="1" x14ac:dyDescent="0.2">
      <c r="A59" s="522" t="s">
        <v>441</v>
      </c>
      <c r="B59" s="523"/>
      <c r="C59" s="524"/>
      <c r="D59" s="338">
        <f>0.15*P7</f>
        <v>0</v>
      </c>
      <c r="E59" s="525"/>
      <c r="F59" s="526"/>
      <c r="G59" s="403">
        <f>IFERROR(E59-D59,"-")</f>
        <v>0</v>
      </c>
      <c r="H59" s="404"/>
      <c r="I59" s="405"/>
      <c r="J59" s="406"/>
      <c r="K59" s="406"/>
      <c r="L59" s="406"/>
      <c r="M59" s="406"/>
      <c r="N59" s="407"/>
    </row>
    <row r="60" spans="1:22" ht="60.75" customHeight="1" thickBot="1" x14ac:dyDescent="0.25">
      <c r="A60" s="487" t="s">
        <v>368</v>
      </c>
      <c r="B60" s="488"/>
      <c r="C60" s="489"/>
      <c r="D60" s="212">
        <f>MAX(0,((P7-100000)*0.2))</f>
        <v>0</v>
      </c>
      <c r="E60" s="490"/>
      <c r="F60" s="491"/>
      <c r="G60" s="492">
        <f>IFERROR(E60-D60,"-")</f>
        <v>0</v>
      </c>
      <c r="H60" s="493"/>
      <c r="I60" s="494"/>
      <c r="J60" s="495"/>
      <c r="K60" s="495"/>
      <c r="L60" s="495"/>
      <c r="M60" s="495"/>
      <c r="N60" s="496"/>
    </row>
    <row r="64" spans="1:22" x14ac:dyDescent="0.2">
      <c r="A64" s="348" t="s">
        <v>531</v>
      </c>
      <c r="B64" s="348"/>
      <c r="C64" s="348"/>
      <c r="D64" s="348"/>
    </row>
  </sheetData>
  <mergeCells count="110">
    <mergeCell ref="A7:B7"/>
    <mergeCell ref="C7:D7"/>
    <mergeCell ref="K7:O8"/>
    <mergeCell ref="P7:Q8"/>
    <mergeCell ref="R7:R8"/>
    <mergeCell ref="A8:B8"/>
    <mergeCell ref="C8:D8"/>
    <mergeCell ref="E1:Q2"/>
    <mergeCell ref="A3:V3"/>
    <mergeCell ref="A5:B5"/>
    <mergeCell ref="C5:D5"/>
    <mergeCell ref="A6:B6"/>
    <mergeCell ref="C6:D6"/>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E18:F18"/>
    <mergeCell ref="G18:L18"/>
    <mergeCell ref="O18:Q18"/>
    <mergeCell ref="U18:V18"/>
    <mergeCell ref="E19:F19"/>
    <mergeCell ref="G19:L19"/>
    <mergeCell ref="O19:Q19"/>
    <mergeCell ref="U19:V19"/>
    <mergeCell ref="A23:V23"/>
    <mergeCell ref="E25:P25"/>
    <mergeCell ref="E26:G26"/>
    <mergeCell ref="H26:J26"/>
    <mergeCell ref="K26:M26"/>
    <mergeCell ref="N26:P26"/>
    <mergeCell ref="E20:F20"/>
    <mergeCell ref="G20:L20"/>
    <mergeCell ref="O20:Q20"/>
    <mergeCell ref="U20:V20"/>
    <mergeCell ref="E21:F21"/>
    <mergeCell ref="U21:V21"/>
    <mergeCell ref="S33:V33"/>
    <mergeCell ref="S34:V34"/>
    <mergeCell ref="S35:V35"/>
    <mergeCell ref="S36:V36"/>
    <mergeCell ref="S37:V37"/>
    <mergeCell ref="S38:V38"/>
    <mergeCell ref="S27:V27"/>
    <mergeCell ref="S28:V28"/>
    <mergeCell ref="S29:V29"/>
    <mergeCell ref="S30:V30"/>
    <mergeCell ref="S31:V31"/>
    <mergeCell ref="S32:V32"/>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F53:G53"/>
    <mergeCell ref="A55:V55"/>
    <mergeCell ref="E57:F57"/>
    <mergeCell ref="G57:H57"/>
    <mergeCell ref="I57:N57"/>
    <mergeCell ref="A58:C58"/>
    <mergeCell ref="E58:F58"/>
    <mergeCell ref="G58:H58"/>
    <mergeCell ref="I58:N58"/>
    <mergeCell ref="A64:D64"/>
    <mergeCell ref="A59:C59"/>
    <mergeCell ref="E59:F59"/>
    <mergeCell ref="G59:H59"/>
    <mergeCell ref="I59:N59"/>
    <mergeCell ref="A60:C60"/>
    <mergeCell ref="E60:F60"/>
    <mergeCell ref="G60:H60"/>
    <mergeCell ref="I60:N60"/>
  </mergeCells>
  <conditionalFormatting sqref="E28:P42">
    <cfRule type="colorScale" priority="4">
      <colorScale>
        <cfvo type="min"/>
        <cfvo type="max"/>
        <color rgb="FFFFFFCC"/>
        <color rgb="FFFFC000"/>
      </colorScale>
    </cfRule>
  </conditionalFormatting>
  <conditionalFormatting sqref="R28:R42">
    <cfRule type="expression" dxfId="77" priority="3">
      <formula>IF(OR(AND(OR(OR(B28&lt;&gt;"",C28&lt;&gt;""),D28&lt;&gt;""),OR(R28="",R28=0)),AND(OR(OR(B28="",C28=""),D28=""),AND(R28&lt;&gt;"",R28&lt;&gt;0))),1,0)</formula>
    </cfRule>
  </conditionalFormatting>
  <conditionalFormatting sqref="E16:F20">
    <cfRule type="expression" dxfId="76" priority="2">
      <formula>IF(OR(AND(OR(OR(B16&lt;&gt;"",C16&lt;&gt;""),D16&lt;&gt;""),OR(E16="",E16=0)),AND(OR(OR(B16="",C16=""),D16=""),AND(E16&lt;&gt;"",E16&lt;&gt;0))),1,0)</formula>
    </cfRule>
  </conditionalFormatting>
  <conditionalFormatting sqref="F48:G52">
    <cfRule type="expression" dxfId="75" priority="1">
      <formula>IF(OR(AND(OR(OR(B48&lt;&gt;"",C48&lt;&gt;""),D48&lt;&gt;""),OR(F48="",F48=0)),AND(OR(OR(B48="",C48=""),D48=""),AND(F48&lt;&gt;"",F48&lt;&gt;0))),1,0)</formula>
    </cfRule>
  </conditionalFormatting>
  <dataValidations count="7">
    <dataValidation type="decimal" allowBlank="1" showInputMessage="1" showErrorMessage="1" sqref="G60:H60">
      <formula1>-50000</formula1>
      <formula2>50000</formula2>
    </dataValidation>
    <dataValidation type="decimal" allowBlank="1" showInputMessage="1" showErrorMessage="1" sqref="G59:H59">
      <formula1>-500000</formula1>
      <formula2>5000000</formula2>
    </dataValidation>
    <dataValidation type="decimal" allowBlank="1" showInputMessage="1" showErrorMessage="1" sqref="R28:R42 E16:F20">
      <formula1>0</formula1>
      <formula2>500000</formula2>
    </dataValidation>
    <dataValidation type="decimal" allowBlank="1" showInputMessage="1" showErrorMessage="1" sqref="F48:G52 E59:F60 D59">
      <formula1>0</formula1>
      <formula2>5000000</formula2>
    </dataValidation>
    <dataValidation type="decimal" allowBlank="1" showInputMessage="1" showErrorMessage="1" sqref="R17:T20 D58:H58">
      <formula1>0</formula1>
      <formula2>50000</formula2>
    </dataValidation>
    <dataValidation type="whole" allowBlank="1" showInputMessage="1" showErrorMessage="1" sqref="E28:Q42 E21:F21 S21 F53:G53 R43">
      <formula1>0</formula1>
      <formula2>50000</formula2>
    </dataValidation>
    <dataValidation type="date" allowBlank="1" showInputMessage="1" showErrorMessage="1" sqref="C7:D7">
      <formula1>42005</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C16:C20 C28:C42 C48:C52</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LISTS!$C$15:$C$16</xm:f>
          </x14:formula1>
          <xm:sqref>C9:D9</xm:sqref>
        </x14:dataValidation>
        <x14:dataValidation type="list" allowBlank="1" showInputMessage="1" showErrorMessage="1">
          <x14:formula1>
            <xm:f>LISTS!$A$13:$A$15</xm:f>
          </x14:formula1>
          <xm:sqref>C8:D8</xm:sqref>
        </x14:dataValidation>
        <x14:dataValidation type="list" allowBlank="1" showInputMessage="1" showErrorMessage="1">
          <x14:formula1>
            <xm:f>Sheet5!$A$2:$A$158</xm:f>
          </x14:formula1>
          <xm:sqref>C5:D5</xm:sqref>
        </x14:dataValidation>
        <x14:dataValidation type="list" allowBlank="1" showInputMessage="1" showErrorMessage="1">
          <x14:formula1>
            <xm:f>LISTS!$E$2:$E$16</xm:f>
          </x14:formula1>
          <xm:sqref>D28:D42</xm:sqref>
        </x14:dataValidation>
        <x14:dataValidation type="list" allowBlank="1" showInputMessage="1" showErrorMessage="1">
          <x14:formula1>
            <xm:f>LISTS!$C$2:$C$5</xm:f>
          </x14:formula1>
          <xm:sqref>O17:Q20</xm:sqref>
        </x14:dataValidation>
        <x14:dataValidation type="list" allowBlank="1" showInputMessage="1" showErrorMessage="1">
          <x14:formula1>
            <xm:f>LISTS!$G$2:$G$6</xm:f>
          </x14:formula1>
          <xm:sqref>D16:D20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V64"/>
  <sheetViews>
    <sheetView zoomScale="70" zoomScaleNormal="70" workbookViewId="0">
      <selection activeCell="C9" sqref="C9:D9"/>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75" t="s">
        <v>382</v>
      </c>
      <c r="F1" s="475"/>
      <c r="G1" s="475"/>
      <c r="H1" s="475"/>
      <c r="I1" s="475"/>
      <c r="J1" s="475"/>
      <c r="K1" s="475"/>
      <c r="L1" s="475"/>
      <c r="M1" s="475"/>
      <c r="N1" s="475"/>
      <c r="O1" s="475"/>
      <c r="P1" s="475"/>
      <c r="Q1" s="475"/>
      <c r="R1" s="310"/>
      <c r="S1" s="310"/>
      <c r="T1" s="310"/>
      <c r="U1" s="310"/>
      <c r="V1" s="310"/>
    </row>
    <row r="2" spans="1:22" ht="25.5" customHeight="1" thickBot="1" x14ac:dyDescent="0.25">
      <c r="A2" s="125"/>
      <c r="B2" s="125"/>
      <c r="C2" s="125"/>
      <c r="D2" s="125"/>
      <c r="E2" s="476"/>
      <c r="F2" s="476"/>
      <c r="G2" s="476"/>
      <c r="H2" s="476"/>
      <c r="I2" s="476"/>
      <c r="J2" s="476"/>
      <c r="K2" s="476"/>
      <c r="L2" s="476"/>
      <c r="M2" s="476"/>
      <c r="N2" s="476"/>
      <c r="O2" s="476"/>
      <c r="P2" s="476"/>
      <c r="Q2" s="476"/>
      <c r="R2" s="125"/>
      <c r="S2" s="125"/>
      <c r="T2" s="125"/>
      <c r="U2" s="125"/>
      <c r="V2" s="125"/>
    </row>
    <row r="3" spans="1:22" ht="25.5" customHeight="1" thickBot="1" x14ac:dyDescent="0.25">
      <c r="A3" s="391" t="s">
        <v>178</v>
      </c>
      <c r="B3" s="392"/>
      <c r="C3" s="392"/>
      <c r="D3" s="392"/>
      <c r="E3" s="392"/>
      <c r="F3" s="392"/>
      <c r="G3" s="392"/>
      <c r="H3" s="392"/>
      <c r="I3" s="392"/>
      <c r="J3" s="392"/>
      <c r="K3" s="392"/>
      <c r="L3" s="392"/>
      <c r="M3" s="392"/>
      <c r="N3" s="392"/>
      <c r="O3" s="392"/>
      <c r="P3" s="392"/>
      <c r="Q3" s="392"/>
      <c r="R3" s="392"/>
      <c r="S3" s="392"/>
      <c r="T3" s="392"/>
      <c r="U3" s="392"/>
      <c r="V3" s="39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1" t="s">
        <v>17</v>
      </c>
      <c r="B5" s="472"/>
      <c r="C5" s="473"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67" t="s">
        <v>179</v>
      </c>
      <c r="B6" s="468"/>
      <c r="C6" s="469" t="s">
        <v>537</v>
      </c>
      <c r="D6" s="470"/>
      <c r="E6" s="125"/>
      <c r="F6" s="125"/>
      <c r="G6" s="125"/>
      <c r="H6" s="125"/>
      <c r="I6" s="125"/>
      <c r="J6" s="125"/>
      <c r="K6" s="125"/>
      <c r="L6" s="125"/>
      <c r="M6" s="125"/>
      <c r="N6" s="125"/>
      <c r="O6" s="125"/>
      <c r="P6" s="125"/>
      <c r="Q6" s="125"/>
      <c r="R6" s="125"/>
      <c r="S6" s="125"/>
      <c r="T6" s="125"/>
      <c r="U6" s="125"/>
      <c r="V6" s="125"/>
    </row>
    <row r="7" spans="1:22" ht="25.5" customHeight="1" x14ac:dyDescent="0.2">
      <c r="A7" s="467" t="s">
        <v>21</v>
      </c>
      <c r="B7" s="468"/>
      <c r="C7" s="481">
        <v>42795</v>
      </c>
      <c r="D7" s="482"/>
      <c r="E7" s="125"/>
      <c r="F7" s="139"/>
      <c r="G7" s="125"/>
      <c r="H7" s="125"/>
      <c r="I7" s="125"/>
      <c r="J7" s="125"/>
      <c r="K7" s="483" t="s">
        <v>24</v>
      </c>
      <c r="L7" s="484"/>
      <c r="M7" s="484"/>
      <c r="N7" s="484"/>
      <c r="O7" s="484"/>
      <c r="P7" s="461">
        <f>E21+R43</f>
        <v>0</v>
      </c>
      <c r="Q7" s="462"/>
      <c r="R7" s="465" t="str">
        <f>C9</f>
        <v>USD</v>
      </c>
      <c r="S7" s="125"/>
      <c r="T7" s="125"/>
      <c r="U7" s="125"/>
      <c r="V7" s="125"/>
    </row>
    <row r="8" spans="1:22" ht="25.5" customHeight="1" thickBot="1" x14ac:dyDescent="0.25">
      <c r="A8" s="467" t="s">
        <v>20</v>
      </c>
      <c r="B8" s="468"/>
      <c r="C8" s="469" t="s">
        <v>129</v>
      </c>
      <c r="D8" s="470"/>
      <c r="E8" s="125"/>
      <c r="F8" s="125"/>
      <c r="G8" s="125"/>
      <c r="H8" s="125"/>
      <c r="I8" s="125"/>
      <c r="J8" s="125"/>
      <c r="K8" s="485"/>
      <c r="L8" s="486"/>
      <c r="M8" s="486"/>
      <c r="N8" s="486"/>
      <c r="O8" s="486"/>
      <c r="P8" s="463"/>
      <c r="Q8" s="464"/>
      <c r="R8" s="466"/>
      <c r="S8" s="125"/>
      <c r="T8" s="125"/>
      <c r="U8" s="125"/>
      <c r="V8" s="125"/>
    </row>
    <row r="9" spans="1:22" ht="25.5" customHeight="1" thickBot="1" x14ac:dyDescent="0.25">
      <c r="A9" s="477" t="s">
        <v>26</v>
      </c>
      <c r="B9" s="478"/>
      <c r="C9" s="479" t="s">
        <v>28</v>
      </c>
      <c r="D9" s="480"/>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37" t="s">
        <v>180</v>
      </c>
      <c r="B11" s="438"/>
      <c r="C11" s="438"/>
      <c r="D11" s="438"/>
      <c r="E11" s="438"/>
      <c r="F11" s="438"/>
      <c r="G11" s="438"/>
      <c r="H11" s="438"/>
      <c r="I11" s="438"/>
      <c r="J11" s="438"/>
      <c r="K11" s="438"/>
      <c r="L11" s="438"/>
      <c r="M11" s="438"/>
      <c r="N11" s="438"/>
      <c r="O11" s="438"/>
      <c r="P11" s="438"/>
      <c r="Q11" s="438"/>
      <c r="R11" s="438"/>
      <c r="S11" s="438"/>
      <c r="T11" s="438"/>
      <c r="U11" s="438"/>
      <c r="V11" s="43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40" t="s">
        <v>182</v>
      </c>
      <c r="B13" s="441"/>
      <c r="C13" s="441"/>
      <c r="D13" s="441"/>
      <c r="E13" s="441"/>
      <c r="F13" s="441"/>
      <c r="G13" s="441"/>
      <c r="H13" s="441"/>
      <c r="I13" s="441"/>
      <c r="J13" s="441"/>
      <c r="K13" s="441"/>
      <c r="L13" s="442"/>
      <c r="M13" s="125"/>
      <c r="N13" s="125"/>
      <c r="O13" s="440" t="s">
        <v>183</v>
      </c>
      <c r="P13" s="441"/>
      <c r="Q13" s="441"/>
      <c r="R13" s="441"/>
      <c r="S13" s="441"/>
      <c r="T13" s="441"/>
      <c r="U13" s="441"/>
      <c r="V13" s="442"/>
    </row>
    <row r="14" spans="1:22" ht="25.5" customHeight="1" thickBot="1" x14ac:dyDescent="0.25"/>
    <row r="15" spans="1:22" ht="29.25" customHeight="1" thickBot="1" x14ac:dyDescent="0.25">
      <c r="A15" s="328" t="s">
        <v>383</v>
      </c>
      <c r="B15" s="142" t="s">
        <v>357</v>
      </c>
      <c r="C15" s="328" t="s">
        <v>30</v>
      </c>
      <c r="D15" s="143" t="s">
        <v>119</v>
      </c>
      <c r="E15" s="443" t="s">
        <v>384</v>
      </c>
      <c r="F15" s="444"/>
      <c r="G15" s="445" t="s">
        <v>385</v>
      </c>
      <c r="H15" s="446"/>
      <c r="I15" s="446"/>
      <c r="J15" s="446"/>
      <c r="K15" s="446"/>
      <c r="L15" s="447"/>
      <c r="M15" s="125"/>
      <c r="N15" s="459" t="s">
        <v>383</v>
      </c>
      <c r="O15" s="448" t="s">
        <v>13</v>
      </c>
      <c r="P15" s="449"/>
      <c r="Q15" s="449"/>
      <c r="R15" s="449"/>
      <c r="S15" s="449"/>
      <c r="T15" s="450"/>
      <c r="U15" s="448" t="s">
        <v>385</v>
      </c>
      <c r="V15" s="451"/>
    </row>
    <row r="16" spans="1:22" ht="43.5" customHeight="1" thickBot="1" x14ac:dyDescent="0.25">
      <c r="A16" s="144">
        <v>1</v>
      </c>
      <c r="B16" s="145"/>
      <c r="C16" s="146"/>
      <c r="D16" s="147"/>
      <c r="E16" s="454"/>
      <c r="F16" s="455"/>
      <c r="G16" s="435"/>
      <c r="H16" s="456"/>
      <c r="I16" s="456"/>
      <c r="J16" s="456"/>
      <c r="K16" s="456"/>
      <c r="L16" s="436"/>
      <c r="M16" s="125"/>
      <c r="N16" s="460"/>
      <c r="O16" s="457" t="s">
        <v>119</v>
      </c>
      <c r="P16" s="458"/>
      <c r="Q16" s="458"/>
      <c r="R16" s="148" t="s">
        <v>386</v>
      </c>
      <c r="S16" s="149" t="s">
        <v>387</v>
      </c>
      <c r="T16" s="150" t="s">
        <v>388</v>
      </c>
      <c r="U16" s="452"/>
      <c r="V16" s="453"/>
    </row>
    <row r="17" spans="1:22" ht="25.5" customHeight="1" x14ac:dyDescent="0.2">
      <c r="A17" s="151">
        <v>2</v>
      </c>
      <c r="B17" s="152"/>
      <c r="C17" s="153"/>
      <c r="D17" s="153"/>
      <c r="E17" s="405"/>
      <c r="F17" s="422"/>
      <c r="G17" s="423"/>
      <c r="H17" s="424"/>
      <c r="I17" s="424"/>
      <c r="J17" s="424"/>
      <c r="K17" s="424"/>
      <c r="L17" s="425"/>
      <c r="M17" s="125"/>
      <c r="N17" s="154">
        <v>1</v>
      </c>
      <c r="O17" s="433"/>
      <c r="P17" s="434"/>
      <c r="Q17" s="434"/>
      <c r="R17" s="155"/>
      <c r="S17" s="311"/>
      <c r="T17" s="315">
        <f>SUM(R17:S17)</f>
        <v>0</v>
      </c>
      <c r="U17" s="435"/>
      <c r="V17" s="436"/>
    </row>
    <row r="18" spans="1:22" ht="25.5" customHeight="1" x14ac:dyDescent="0.2">
      <c r="A18" s="151">
        <v>3</v>
      </c>
      <c r="B18" s="152"/>
      <c r="C18" s="153"/>
      <c r="D18" s="156"/>
      <c r="E18" s="405"/>
      <c r="F18" s="422"/>
      <c r="G18" s="423"/>
      <c r="H18" s="424"/>
      <c r="I18" s="424"/>
      <c r="J18" s="424"/>
      <c r="K18" s="424"/>
      <c r="L18" s="425"/>
      <c r="M18" s="125"/>
      <c r="N18" s="151">
        <v>2</v>
      </c>
      <c r="O18" s="426"/>
      <c r="P18" s="427"/>
      <c r="Q18" s="427"/>
      <c r="R18" s="157"/>
      <c r="S18" s="312"/>
      <c r="T18" s="316">
        <f>SUM(R18:S18)</f>
        <v>0</v>
      </c>
      <c r="U18" s="423"/>
      <c r="V18" s="425"/>
    </row>
    <row r="19" spans="1:22" ht="25.5" customHeight="1" x14ac:dyDescent="0.2">
      <c r="A19" s="151">
        <v>4</v>
      </c>
      <c r="B19" s="152"/>
      <c r="C19" s="153"/>
      <c r="D19" s="153"/>
      <c r="E19" s="405"/>
      <c r="F19" s="422"/>
      <c r="G19" s="423"/>
      <c r="H19" s="424"/>
      <c r="I19" s="424"/>
      <c r="J19" s="424"/>
      <c r="K19" s="424"/>
      <c r="L19" s="425"/>
      <c r="M19" s="125"/>
      <c r="N19" s="151">
        <v>3</v>
      </c>
      <c r="O19" s="426"/>
      <c r="P19" s="427"/>
      <c r="Q19" s="427"/>
      <c r="R19" s="157"/>
      <c r="S19" s="312"/>
      <c r="T19" s="316">
        <f>SUM(R19:S19)</f>
        <v>0</v>
      </c>
      <c r="U19" s="423"/>
      <c r="V19" s="425"/>
    </row>
    <row r="20" spans="1:22" ht="25.5" customHeight="1" thickBot="1" x14ac:dyDescent="0.25">
      <c r="A20" s="158">
        <v>5</v>
      </c>
      <c r="B20" s="159"/>
      <c r="C20" s="160"/>
      <c r="D20" s="161"/>
      <c r="E20" s="428"/>
      <c r="F20" s="429"/>
      <c r="G20" s="414"/>
      <c r="H20" s="430"/>
      <c r="I20" s="430"/>
      <c r="J20" s="430"/>
      <c r="K20" s="430"/>
      <c r="L20" s="415"/>
      <c r="M20" s="125"/>
      <c r="N20" s="158">
        <v>4</v>
      </c>
      <c r="O20" s="431"/>
      <c r="P20" s="432"/>
      <c r="Q20" s="432"/>
      <c r="R20" s="162"/>
      <c r="S20" s="313"/>
      <c r="T20" s="317">
        <f>SUM(R20:S20)</f>
        <v>0</v>
      </c>
      <c r="U20" s="423"/>
      <c r="V20" s="425"/>
    </row>
    <row r="21" spans="1:22" ht="25.5" customHeight="1" thickBot="1" x14ac:dyDescent="0.25">
      <c r="A21" s="125"/>
      <c r="B21" s="125"/>
      <c r="C21" s="125"/>
      <c r="D21" s="163" t="s">
        <v>8</v>
      </c>
      <c r="E21" s="412">
        <f>SUM(E16:E20)</f>
        <v>0</v>
      </c>
      <c r="F21" s="413"/>
      <c r="G21" s="125"/>
      <c r="H21" s="125"/>
      <c r="I21" s="125"/>
      <c r="J21" s="125"/>
      <c r="K21" s="125"/>
      <c r="L21" s="125"/>
      <c r="M21" s="125"/>
      <c r="N21" s="125"/>
      <c r="O21" s="125"/>
      <c r="P21" s="125"/>
      <c r="Q21" s="125"/>
      <c r="R21" s="125"/>
      <c r="S21" s="314">
        <f>SUM(S17:S20)</f>
        <v>0</v>
      </c>
      <c r="T21" s="125"/>
      <c r="U21" s="414"/>
      <c r="V21" s="415"/>
    </row>
    <row r="22" spans="1:22" ht="25.5" customHeight="1" thickBot="1" x14ac:dyDescent="0.25"/>
    <row r="23" spans="1:22" ht="25.5" customHeight="1" thickBot="1" x14ac:dyDescent="0.25">
      <c r="A23" s="391" t="s">
        <v>186</v>
      </c>
      <c r="B23" s="392"/>
      <c r="C23" s="392"/>
      <c r="D23" s="392"/>
      <c r="E23" s="392"/>
      <c r="F23" s="392"/>
      <c r="G23" s="392"/>
      <c r="H23" s="392"/>
      <c r="I23" s="392"/>
      <c r="J23" s="392"/>
      <c r="K23" s="392"/>
      <c r="L23" s="392"/>
      <c r="M23" s="392"/>
      <c r="N23" s="392"/>
      <c r="O23" s="392"/>
      <c r="P23" s="392"/>
      <c r="Q23" s="392"/>
      <c r="R23" s="392"/>
      <c r="S23" s="392"/>
      <c r="T23" s="392"/>
      <c r="U23" s="392"/>
      <c r="V23" s="393"/>
    </row>
    <row r="24" spans="1:22" ht="25.5" customHeight="1" thickBot="1" x14ac:dyDescent="0.25"/>
    <row r="25" spans="1:22" ht="25.5" customHeight="1" thickBot="1" x14ac:dyDescent="0.25">
      <c r="A25" s="125"/>
      <c r="B25" s="125"/>
      <c r="C25" s="125"/>
      <c r="D25" s="125"/>
      <c r="E25" s="416" t="s">
        <v>389</v>
      </c>
      <c r="F25" s="417"/>
      <c r="G25" s="417"/>
      <c r="H25" s="417"/>
      <c r="I25" s="417"/>
      <c r="J25" s="417"/>
      <c r="K25" s="417"/>
      <c r="L25" s="417"/>
      <c r="M25" s="417"/>
      <c r="N25" s="417"/>
      <c r="O25" s="417"/>
      <c r="P25" s="418"/>
      <c r="Q25" s="125"/>
      <c r="R25" s="125"/>
      <c r="S25" s="125"/>
      <c r="T25" s="125"/>
    </row>
    <row r="26" spans="1:22" ht="25.5" customHeight="1" thickBot="1" x14ac:dyDescent="0.25">
      <c r="A26" s="125"/>
      <c r="B26" s="125"/>
      <c r="C26" s="125"/>
      <c r="D26" s="125"/>
      <c r="E26" s="419" t="s">
        <v>390</v>
      </c>
      <c r="F26" s="420"/>
      <c r="G26" s="420"/>
      <c r="H26" s="420" t="s">
        <v>391</v>
      </c>
      <c r="I26" s="420"/>
      <c r="J26" s="420"/>
      <c r="K26" s="420" t="s">
        <v>392</v>
      </c>
      <c r="L26" s="420"/>
      <c r="M26" s="420"/>
      <c r="N26" s="420" t="s">
        <v>393</v>
      </c>
      <c r="O26" s="420"/>
      <c r="P26" s="421"/>
      <c r="Q26" s="164"/>
      <c r="R26" s="164"/>
      <c r="S26" s="164"/>
      <c r="T26" s="164"/>
    </row>
    <row r="27" spans="1:22" ht="25.5" customHeight="1" thickBot="1" x14ac:dyDescent="0.25">
      <c r="A27" s="165" t="s">
        <v>383</v>
      </c>
      <c r="B27" s="319" t="s">
        <v>357</v>
      </c>
      <c r="C27" s="329" t="s">
        <v>30</v>
      </c>
      <c r="D27" s="318" t="s">
        <v>0</v>
      </c>
      <c r="E27" s="327" t="s">
        <v>394</v>
      </c>
      <c r="F27" s="337" t="s">
        <v>395</v>
      </c>
      <c r="G27" s="337" t="s">
        <v>396</v>
      </c>
      <c r="H27" s="337" t="s">
        <v>397</v>
      </c>
      <c r="I27" s="337" t="s">
        <v>398</v>
      </c>
      <c r="J27" s="337" t="s">
        <v>399</v>
      </c>
      <c r="K27" s="337" t="s">
        <v>400</v>
      </c>
      <c r="L27" s="337" t="s">
        <v>401</v>
      </c>
      <c r="M27" s="337" t="s">
        <v>402</v>
      </c>
      <c r="N27" s="337" t="s">
        <v>403</v>
      </c>
      <c r="O27" s="337" t="s">
        <v>404</v>
      </c>
      <c r="P27" s="330" t="s">
        <v>405</v>
      </c>
      <c r="Q27" s="172" t="s">
        <v>406</v>
      </c>
      <c r="R27" s="165" t="s">
        <v>407</v>
      </c>
      <c r="S27" s="386" t="s">
        <v>409</v>
      </c>
      <c r="T27" s="394"/>
      <c r="U27" s="394"/>
      <c r="V27" s="387"/>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395"/>
      <c r="T28" s="396"/>
      <c r="U28" s="396"/>
      <c r="V28" s="397"/>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398"/>
      <c r="T29" s="399"/>
      <c r="U29" s="399"/>
      <c r="V29" s="400"/>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398"/>
      <c r="T30" s="399"/>
      <c r="U30" s="399"/>
      <c r="V30" s="400"/>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398"/>
      <c r="T31" s="399"/>
      <c r="U31" s="399"/>
      <c r="V31" s="400"/>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398"/>
      <c r="T32" s="399"/>
      <c r="U32" s="399"/>
      <c r="V32" s="400"/>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398"/>
      <c r="T33" s="399"/>
      <c r="U33" s="399"/>
      <c r="V33" s="400"/>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398"/>
      <c r="T34" s="399"/>
      <c r="U34" s="399"/>
      <c r="V34" s="400"/>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398"/>
      <c r="T35" s="399"/>
      <c r="U35" s="399"/>
      <c r="V35" s="400"/>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398"/>
      <c r="T36" s="399"/>
      <c r="U36" s="399"/>
      <c r="V36" s="400"/>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398"/>
      <c r="T37" s="399"/>
      <c r="U37" s="399"/>
      <c r="V37" s="400"/>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398"/>
      <c r="T38" s="399"/>
      <c r="U38" s="399"/>
      <c r="V38" s="400"/>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398"/>
      <c r="T39" s="399"/>
      <c r="U39" s="399"/>
      <c r="V39" s="400"/>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398"/>
      <c r="T40" s="399"/>
      <c r="U40" s="399"/>
      <c r="V40" s="400"/>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398"/>
      <c r="T41" s="399"/>
      <c r="U41" s="399"/>
      <c r="V41" s="400"/>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388"/>
      <c r="T42" s="389"/>
      <c r="U42" s="389"/>
      <c r="V42" s="390"/>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401" t="s">
        <v>408</v>
      </c>
      <c r="T43" s="402"/>
      <c r="U43" s="402"/>
      <c r="V43" s="402"/>
    </row>
    <row r="44" spans="1:22" ht="25.5" customHeight="1" thickBot="1" x14ac:dyDescent="0.25"/>
    <row r="45" spans="1:22" ht="25.5" customHeight="1" thickBot="1" x14ac:dyDescent="0.25">
      <c r="A45" s="391" t="s">
        <v>188</v>
      </c>
      <c r="B45" s="392"/>
      <c r="C45" s="392"/>
      <c r="D45" s="392"/>
      <c r="E45" s="392"/>
      <c r="F45" s="392"/>
      <c r="G45" s="392"/>
      <c r="H45" s="392"/>
      <c r="I45" s="392"/>
      <c r="J45" s="392"/>
      <c r="K45" s="392"/>
      <c r="L45" s="392"/>
      <c r="M45" s="392"/>
      <c r="N45" s="392"/>
      <c r="O45" s="392"/>
      <c r="P45" s="392"/>
      <c r="Q45" s="392"/>
      <c r="R45" s="392"/>
      <c r="S45" s="392"/>
      <c r="T45" s="392"/>
      <c r="U45" s="392"/>
      <c r="V45" s="393"/>
    </row>
    <row r="46" spans="1:22" ht="25.5" customHeight="1" thickBot="1" x14ac:dyDescent="0.25"/>
    <row r="47" spans="1:22" ht="32.25" customHeight="1" thickBot="1" x14ac:dyDescent="0.25">
      <c r="A47" s="326" t="s">
        <v>383</v>
      </c>
      <c r="B47" s="142" t="s">
        <v>357</v>
      </c>
      <c r="C47" s="326" t="s">
        <v>30</v>
      </c>
      <c r="D47" s="514" t="s">
        <v>128</v>
      </c>
      <c r="E47" s="515"/>
      <c r="F47" s="516" t="s">
        <v>407</v>
      </c>
      <c r="G47" s="517"/>
      <c r="H47" s="518" t="s">
        <v>160</v>
      </c>
      <c r="I47" s="519"/>
      <c r="J47" s="519"/>
      <c r="K47" s="520"/>
      <c r="L47" s="521" t="s">
        <v>189</v>
      </c>
      <c r="M47" s="519"/>
      <c r="N47" s="519"/>
      <c r="O47" s="519"/>
      <c r="P47" s="519"/>
      <c r="Q47" s="519"/>
      <c r="R47" s="520"/>
    </row>
    <row r="48" spans="1:22" ht="25.5" customHeight="1" x14ac:dyDescent="0.2">
      <c r="A48" s="339">
        <v>1</v>
      </c>
      <c r="B48" s="144"/>
      <c r="C48" s="340"/>
      <c r="D48" s="408"/>
      <c r="E48" s="409"/>
      <c r="F48" s="454"/>
      <c r="G48" s="473"/>
      <c r="H48" s="408"/>
      <c r="I48" s="533"/>
      <c r="J48" s="533"/>
      <c r="K48" s="409"/>
      <c r="L48" s="532"/>
      <c r="M48" s="533"/>
      <c r="N48" s="533"/>
      <c r="O48" s="533"/>
      <c r="P48" s="533"/>
      <c r="Q48" s="533"/>
      <c r="R48" s="409"/>
    </row>
    <row r="49" spans="1:22" ht="25.5" customHeight="1" x14ac:dyDescent="0.2">
      <c r="A49" s="333">
        <v>2</v>
      </c>
      <c r="B49" s="202"/>
      <c r="C49" s="334"/>
      <c r="D49" s="410"/>
      <c r="E49" s="411"/>
      <c r="F49" s="529"/>
      <c r="G49" s="469"/>
      <c r="H49" s="410"/>
      <c r="I49" s="534"/>
      <c r="J49" s="534"/>
      <c r="K49" s="411"/>
      <c r="L49" s="529"/>
      <c r="M49" s="534"/>
      <c r="N49" s="534"/>
      <c r="O49" s="534"/>
      <c r="P49" s="534"/>
      <c r="Q49" s="534"/>
      <c r="R49" s="411"/>
    </row>
    <row r="50" spans="1:22" ht="25.5" customHeight="1" x14ac:dyDescent="0.2">
      <c r="A50" s="333">
        <v>3</v>
      </c>
      <c r="B50" s="202"/>
      <c r="C50" s="334"/>
      <c r="D50" s="410"/>
      <c r="E50" s="411"/>
      <c r="F50" s="529"/>
      <c r="G50" s="469"/>
      <c r="H50" s="410"/>
      <c r="I50" s="534"/>
      <c r="J50" s="534"/>
      <c r="K50" s="411"/>
      <c r="L50" s="529"/>
      <c r="M50" s="534"/>
      <c r="N50" s="534"/>
      <c r="O50" s="534"/>
      <c r="P50" s="534"/>
      <c r="Q50" s="534"/>
      <c r="R50" s="411"/>
    </row>
    <row r="51" spans="1:22" ht="25.5" customHeight="1" x14ac:dyDescent="0.2">
      <c r="A51" s="333">
        <v>4</v>
      </c>
      <c r="B51" s="202"/>
      <c r="C51" s="334"/>
      <c r="D51" s="410"/>
      <c r="E51" s="411"/>
      <c r="F51" s="529"/>
      <c r="G51" s="469"/>
      <c r="H51" s="410"/>
      <c r="I51" s="534"/>
      <c r="J51" s="534"/>
      <c r="K51" s="411"/>
      <c r="L51" s="529"/>
      <c r="M51" s="534"/>
      <c r="N51" s="534"/>
      <c r="O51" s="534"/>
      <c r="P51" s="534"/>
      <c r="Q51" s="534"/>
      <c r="R51" s="411"/>
    </row>
    <row r="52" spans="1:22" ht="25.5" customHeight="1" thickBot="1" x14ac:dyDescent="0.25">
      <c r="A52" s="335">
        <v>5</v>
      </c>
      <c r="B52" s="205"/>
      <c r="C52" s="336"/>
      <c r="D52" s="527"/>
      <c r="E52" s="528"/>
      <c r="F52" s="537"/>
      <c r="G52" s="538"/>
      <c r="H52" s="527"/>
      <c r="I52" s="536"/>
      <c r="J52" s="536"/>
      <c r="K52" s="528"/>
      <c r="L52" s="535"/>
      <c r="M52" s="536"/>
      <c r="N52" s="536"/>
      <c r="O52" s="536"/>
      <c r="P52" s="536"/>
      <c r="Q52" s="536"/>
      <c r="R52" s="528"/>
    </row>
    <row r="53" spans="1:22" ht="25.5" customHeight="1" thickBot="1" x14ac:dyDescent="0.25">
      <c r="A53" s="207"/>
      <c r="B53" s="207"/>
      <c r="C53" s="207"/>
      <c r="D53" s="207"/>
      <c r="E53" s="207"/>
      <c r="F53" s="530">
        <f>SUM(F48:G52)</f>
        <v>0</v>
      </c>
      <c r="G53" s="531"/>
      <c r="H53" s="207"/>
      <c r="I53" s="207"/>
      <c r="J53" s="207"/>
      <c r="K53" s="207"/>
      <c r="L53" s="207"/>
      <c r="M53" s="207"/>
      <c r="N53" s="207"/>
      <c r="O53" s="207"/>
      <c r="P53" s="207"/>
      <c r="Q53" s="207"/>
      <c r="R53" s="207"/>
    </row>
    <row r="54" spans="1:22" ht="25.5" customHeight="1" thickBot="1" x14ac:dyDescent="0.25"/>
    <row r="55" spans="1:22" ht="25.5" customHeight="1" thickBot="1" x14ac:dyDescent="0.25">
      <c r="A55" s="391" t="s">
        <v>190</v>
      </c>
      <c r="B55" s="392"/>
      <c r="C55" s="392"/>
      <c r="D55" s="392"/>
      <c r="E55" s="392"/>
      <c r="F55" s="392"/>
      <c r="G55" s="392"/>
      <c r="H55" s="392"/>
      <c r="I55" s="392"/>
      <c r="J55" s="392"/>
      <c r="K55" s="392"/>
      <c r="L55" s="392"/>
      <c r="M55" s="392"/>
      <c r="N55" s="392"/>
      <c r="O55" s="392"/>
      <c r="P55" s="392"/>
      <c r="Q55" s="392"/>
      <c r="R55" s="392"/>
      <c r="S55" s="392"/>
      <c r="T55" s="392"/>
      <c r="U55" s="392"/>
      <c r="V55" s="393"/>
    </row>
    <row r="56" spans="1:22" ht="25.5" customHeight="1" thickBot="1" x14ac:dyDescent="0.25"/>
    <row r="57" spans="1:22" ht="25.5" customHeight="1" thickBot="1" x14ac:dyDescent="0.25">
      <c r="A57" s="208"/>
      <c r="B57" s="125"/>
      <c r="C57" s="125"/>
      <c r="D57" s="209" t="s">
        <v>187</v>
      </c>
      <c r="E57" s="497" t="s">
        <v>184</v>
      </c>
      <c r="F57" s="498"/>
      <c r="G57" s="499" t="s">
        <v>140</v>
      </c>
      <c r="H57" s="500"/>
      <c r="I57" s="501" t="s">
        <v>1</v>
      </c>
      <c r="J57" s="502"/>
      <c r="K57" s="502"/>
      <c r="L57" s="502"/>
      <c r="M57" s="502"/>
      <c r="N57" s="503"/>
    </row>
    <row r="58" spans="1:22" ht="33.75" customHeight="1" x14ac:dyDescent="0.2">
      <c r="A58" s="504" t="s">
        <v>366</v>
      </c>
      <c r="B58" s="505"/>
      <c r="C58" s="506"/>
      <c r="D58" s="210">
        <v>2</v>
      </c>
      <c r="E58" s="507">
        <f>S21</f>
        <v>0</v>
      </c>
      <c r="F58" s="508"/>
      <c r="G58" s="509">
        <f>IFERROR(D58-E58,"-")</f>
        <v>2</v>
      </c>
      <c r="H58" s="510"/>
      <c r="I58" s="511"/>
      <c r="J58" s="512"/>
      <c r="K58" s="512"/>
      <c r="L58" s="512"/>
      <c r="M58" s="512"/>
      <c r="N58" s="513"/>
    </row>
    <row r="59" spans="1:22" ht="60.75" customHeight="1" x14ac:dyDescent="0.2">
      <c r="A59" s="522" t="s">
        <v>441</v>
      </c>
      <c r="B59" s="523"/>
      <c r="C59" s="524"/>
      <c r="D59" s="338">
        <f>0.15*P7</f>
        <v>0</v>
      </c>
      <c r="E59" s="525"/>
      <c r="F59" s="526"/>
      <c r="G59" s="403">
        <f>IFERROR(E59-D59,"-")</f>
        <v>0</v>
      </c>
      <c r="H59" s="404"/>
      <c r="I59" s="405"/>
      <c r="J59" s="406"/>
      <c r="K59" s="406"/>
      <c r="L59" s="406"/>
      <c r="M59" s="406"/>
      <c r="N59" s="407"/>
    </row>
    <row r="60" spans="1:22" ht="60.75" customHeight="1" thickBot="1" x14ac:dyDescent="0.25">
      <c r="A60" s="487" t="s">
        <v>368</v>
      </c>
      <c r="B60" s="488"/>
      <c r="C60" s="489"/>
      <c r="D60" s="212">
        <f>MAX(0,((P7-100000)*0.2))</f>
        <v>0</v>
      </c>
      <c r="E60" s="490"/>
      <c r="F60" s="491"/>
      <c r="G60" s="492">
        <f>IFERROR(E60-D60,"-")</f>
        <v>0</v>
      </c>
      <c r="H60" s="493"/>
      <c r="I60" s="494"/>
      <c r="J60" s="495"/>
      <c r="K60" s="495"/>
      <c r="L60" s="495"/>
      <c r="M60" s="495"/>
      <c r="N60" s="496"/>
    </row>
    <row r="64" spans="1:22" x14ac:dyDescent="0.2">
      <c r="A64" s="348" t="s">
        <v>531</v>
      </c>
      <c r="B64" s="348"/>
      <c r="C64" s="348"/>
      <c r="D64" s="348"/>
    </row>
  </sheetData>
  <mergeCells count="110">
    <mergeCell ref="A7:B7"/>
    <mergeCell ref="C7:D7"/>
    <mergeCell ref="K7:O8"/>
    <mergeCell ref="P7:Q8"/>
    <mergeCell ref="R7:R8"/>
    <mergeCell ref="A8:B8"/>
    <mergeCell ref="C8:D8"/>
    <mergeCell ref="E1:Q2"/>
    <mergeCell ref="A3:V3"/>
    <mergeCell ref="A5:B5"/>
    <mergeCell ref="C5:D5"/>
    <mergeCell ref="A6:B6"/>
    <mergeCell ref="C6:D6"/>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E18:F18"/>
    <mergeCell ref="G18:L18"/>
    <mergeCell ref="O18:Q18"/>
    <mergeCell ref="U18:V18"/>
    <mergeCell ref="E19:F19"/>
    <mergeCell ref="G19:L19"/>
    <mergeCell ref="O19:Q19"/>
    <mergeCell ref="U19:V19"/>
    <mergeCell ref="A23:V23"/>
    <mergeCell ref="E25:P25"/>
    <mergeCell ref="E26:G26"/>
    <mergeCell ref="H26:J26"/>
    <mergeCell ref="K26:M26"/>
    <mergeCell ref="N26:P26"/>
    <mergeCell ref="E20:F20"/>
    <mergeCell ref="G20:L20"/>
    <mergeCell ref="O20:Q20"/>
    <mergeCell ref="U20:V20"/>
    <mergeCell ref="E21:F21"/>
    <mergeCell ref="U21:V21"/>
    <mergeCell ref="S33:V33"/>
    <mergeCell ref="S34:V34"/>
    <mergeCell ref="S35:V35"/>
    <mergeCell ref="S36:V36"/>
    <mergeCell ref="S37:V37"/>
    <mergeCell ref="S38:V38"/>
    <mergeCell ref="S27:V27"/>
    <mergeCell ref="S28:V28"/>
    <mergeCell ref="S29:V29"/>
    <mergeCell ref="S30:V30"/>
    <mergeCell ref="S31:V31"/>
    <mergeCell ref="S32:V32"/>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F53:G53"/>
    <mergeCell ref="A55:V55"/>
    <mergeCell ref="E57:F57"/>
    <mergeCell ref="G57:H57"/>
    <mergeCell ref="I57:N57"/>
    <mergeCell ref="A58:C58"/>
    <mergeCell ref="E58:F58"/>
    <mergeCell ref="G58:H58"/>
    <mergeCell ref="I58:N58"/>
    <mergeCell ref="A64:D64"/>
    <mergeCell ref="A59:C59"/>
    <mergeCell ref="E59:F59"/>
    <mergeCell ref="G59:H59"/>
    <mergeCell ref="I59:N59"/>
    <mergeCell ref="A60:C60"/>
    <mergeCell ref="E60:F60"/>
    <mergeCell ref="G60:H60"/>
    <mergeCell ref="I60:N60"/>
  </mergeCells>
  <conditionalFormatting sqref="E28:P42">
    <cfRule type="colorScale" priority="4">
      <colorScale>
        <cfvo type="min"/>
        <cfvo type="max"/>
        <color rgb="FFFFFFCC"/>
        <color rgb="FFFFC000"/>
      </colorScale>
    </cfRule>
  </conditionalFormatting>
  <conditionalFormatting sqref="R28:R42">
    <cfRule type="expression" dxfId="74" priority="3">
      <formula>IF(OR(AND(OR(OR(B28&lt;&gt;"",C28&lt;&gt;""),D28&lt;&gt;""),OR(R28="",R28=0)),AND(OR(OR(B28="",C28=""),D28=""),AND(R28&lt;&gt;"",R28&lt;&gt;0))),1,0)</formula>
    </cfRule>
  </conditionalFormatting>
  <conditionalFormatting sqref="E16:F20">
    <cfRule type="expression" dxfId="73" priority="2">
      <formula>IF(OR(AND(OR(OR(B16&lt;&gt;"",C16&lt;&gt;""),D16&lt;&gt;""),OR(E16="",E16=0)),AND(OR(OR(B16="",C16=""),D16=""),AND(E16&lt;&gt;"",E16&lt;&gt;0))),1,0)</formula>
    </cfRule>
  </conditionalFormatting>
  <conditionalFormatting sqref="F48:G52">
    <cfRule type="expression" dxfId="72"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LISTS!$G$2:$G$6</xm:f>
          </x14:formula1>
          <xm:sqref>D16:D20</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LISTS!$G$10:$G$14</xm:f>
          </x14:formula1>
          <xm:sqref>C16:C20 C28:C42 C48:C52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FYACPHA5NQ3C-1062990798-12474</_dlc_DocId>
    <_dlc_DocIdUrl xmlns="678cb6b0-ae3a-4210-a1b1-d0020c0aba52">
      <Url>https://tgf.sharepoint.com/sites/TSGMT4/CCMB/_layouts/15/DocIdRedir.aspx?ID=FYACPHA5NQ3C-1062990798-12474</Url>
      <Description>FYACPHA5NQ3C-1062990798-12474</Description>
    </_dlc_DocIdUrl>
  </documentManagement>
</p:properties>
</file>

<file path=customXml/itemProps1.xml><?xml version="1.0" encoding="utf-8"?>
<ds:datastoreItem xmlns:ds="http://schemas.openxmlformats.org/officeDocument/2006/customXml" ds:itemID="{659B77D3-DCB3-4D02-9AF1-DD1719571196}">
  <ds:schemaRefs>
    <ds:schemaRef ds:uri="http://schemas.microsoft.com/sharepoint/events"/>
  </ds:schemaRefs>
</ds:datastoreItem>
</file>

<file path=customXml/itemProps2.xml><?xml version="1.0" encoding="utf-8"?>
<ds:datastoreItem xmlns:ds="http://schemas.openxmlformats.org/officeDocument/2006/customXml" ds:itemID="{0203CB40-372C-4C32-96DA-5295EEFA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36DDF-0E3D-4088-829B-09E346364E5C}">
  <ds:schemaRefs>
    <ds:schemaRef ds:uri="http://schemas.microsoft.com/sharepoint/v3/contenttype/forms"/>
  </ds:schemaRefs>
</ds:datastoreItem>
</file>

<file path=customXml/itemProps4.xml><?xml version="1.0" encoding="utf-8"?>
<ds:datastoreItem xmlns:ds="http://schemas.openxmlformats.org/officeDocument/2006/customXml" ds:itemID="{E4633426-5F21-4C32-A3F2-4BE3FFA9F663}">
  <ds:schemaRef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6f438923-feb7-45b3-a657-092cfdb2b257"/>
    <ds:schemaRef ds:uri="7c7316b6-1708-4edf-a806-15e46c7e58d7"/>
    <ds:schemaRef ds:uri="http://schemas.openxmlformats.org/package/2006/metadata/core-properties"/>
    <ds:schemaRef ds:uri="678cb6b0-ae3a-4210-a1b1-d0020c0aba5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Instruction_Workplan</vt:lpstr>
      <vt:lpstr>Instructions_Plan de travail</vt:lpstr>
      <vt:lpstr>Instrucciones_Plan de trabajo</vt:lpstr>
      <vt:lpstr>Instruction_Report</vt:lpstr>
      <vt:lpstr>CostedWorkplanYear1</vt:lpstr>
      <vt:lpstr>Instructions_Rapport</vt:lpstr>
      <vt:lpstr>Instrucciones_Informe</vt:lpstr>
      <vt:lpstr>CostedWorkplanYear2</vt:lpstr>
      <vt:lpstr>CostedWorkplanYear3</vt:lpstr>
      <vt:lpstr>Expenditure_Y1</vt:lpstr>
      <vt:lpstr>Expenditure_Y2</vt:lpstr>
      <vt:lpstr>Expenditure_Y3</vt:lpstr>
      <vt:lpstr>Summary budget</vt:lpstr>
      <vt:lpstr>Definitions</vt:lpstr>
      <vt:lpstr>LISTS</vt:lpstr>
      <vt:lpstr>Sheet5</vt:lpstr>
      <vt:lpstr>LISTS!_Toc388884687</vt:lpstr>
      <vt:lpstr>LISTS!_Toc388884689</vt:lpstr>
      <vt:lpstr>Definitions!Print_Area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Rene-Frederic Plain</dc:creator>
  <cp:lastModifiedBy>Juan Cava Quintero</cp:lastModifiedBy>
  <cp:lastPrinted>2017-06-09T10:29:59Z</cp:lastPrinted>
  <dcterms:created xsi:type="dcterms:W3CDTF">2016-10-13T12:32:43Z</dcterms:created>
  <dcterms:modified xsi:type="dcterms:W3CDTF">2017-12-18T12:46:37Z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f8ed93a2-0d0c-46dd-bead-392a2f258c90</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ies>
</file>