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rodmeteorfs.gf.theglobalfund.org\UserDesktops\JCavaQuintero\Desktop\Folders to Update\Later\Georgia\"/>
    </mc:Choice>
  </mc:AlternateContent>
  <bookViews>
    <workbookView xWindow="0" yWindow="0" windowWidth="25125" windowHeight="11535" tabRatio="894" firstSheet="3" activeTab="9"/>
  </bookViews>
  <sheets>
    <sheet name="Instruction_Workplan" sheetId="21" state="hidden" r:id="rId1"/>
    <sheet name="Instructions_Plan de travail" sheetId="23" state="hidden" r:id="rId2"/>
    <sheet name="Instrucciones_Plan de trabajo" sheetId="25" state="hidden" r:id="rId3"/>
    <sheet name="Instruction_Report" sheetId="22" r:id="rId4"/>
    <sheet name="CostedWorkplanYear1" sheetId="17" state="hidden" r:id="rId5"/>
    <sheet name="Instructions_Rapport" sheetId="24" state="hidden" r:id="rId6"/>
    <sheet name="Instrucciones_Informe" sheetId="26" state="hidden" r:id="rId7"/>
    <sheet name="CostedWorkplanYear2" sheetId="27" state="hidden" r:id="rId8"/>
    <sheet name="CostedWorkplanYear3" sheetId="28" state="hidden" r:id="rId9"/>
    <sheet name="Expenditure_Y1" sheetId="1" r:id="rId10"/>
    <sheet name="Expenditure_Y2" sheetId="29" state="hidden" r:id="rId11"/>
    <sheet name="Expenditure_Y3" sheetId="30" state="hidden" r:id="rId12"/>
    <sheet name="Summary budget" sheetId="20" state="hidden" r:id="rId13"/>
    <sheet name="Definitions" sheetId="14" r:id="rId14"/>
    <sheet name="LISTS" sheetId="2" state="hidden" r:id="rId15"/>
    <sheet name="Sheet5" sheetId="19"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ftn1" localSheetId="14">LISTS!#REF!</definedName>
    <definedName name="_ftnref1" localSheetId="14">LISTS!#REF!</definedName>
    <definedName name="_Toc388884683" localSheetId="14">LISTS!#REF!</definedName>
    <definedName name="_Toc388884687" localSheetId="14">LISTS!$A$2</definedName>
    <definedName name="_Toc388884689" localSheetId="14">LISTS!$A$3</definedName>
    <definedName name="_Toc388884696" localSheetId="14">LISTS!#REF!</definedName>
    <definedName name="_Toc388884700" localSheetId="14">LISTS!#REF!</definedName>
    <definedName name="_Toc388884704" localSheetId="14">LISTS!#REF!</definedName>
    <definedName name="_Toc388884705" localSheetId="14">LISTS!#REF!</definedName>
    <definedName name="_Toc388884716" localSheetId="14">LISTS!#REF!</definedName>
    <definedName name="_Toc388884717" localSheetId="14">LISTS!#REF!</definedName>
    <definedName name="_Toc388884720" localSheetId="14">LISTS!#REF!</definedName>
    <definedName name="_Toc388884723" localSheetId="14">LISTS!#REF!</definedName>
    <definedName name="_Toc388884727" localSheetId="14">LISTS!#REF!</definedName>
    <definedName name="_Toc388884730" localSheetId="14">LISTS!#REF!</definedName>
    <definedName name="_Toc388884735" localSheetId="14">LISTS!#REF!</definedName>
    <definedName name="_Toc388884738" localSheetId="14">LISTS!#REF!</definedName>
    <definedName name="_Toc388884741" localSheetId="14">LISTS!#REF!</definedName>
    <definedName name="adminfee">'[1]Range Page'!$A$38</definedName>
    <definedName name="Age" localSheetId="7">#REF!</definedName>
    <definedName name="Age" localSheetId="8">#REF!</definedName>
    <definedName name="Age" localSheetId="10">#REF!</definedName>
    <definedName name="Age" localSheetId="11">#REF!</definedName>
    <definedName name="Age" localSheetId="3">#REF!</definedName>
    <definedName name="Age" localSheetId="0">#REF!</definedName>
    <definedName name="Age">#REF!</definedName>
    <definedName name="AssumptionList">[2]Assumptions!$A$2:$A$50</definedName>
    <definedName name="CaseDefenition" localSheetId="7">#REF!</definedName>
    <definedName name="CaseDefenition" localSheetId="8">#REF!</definedName>
    <definedName name="CaseDefenition" localSheetId="10">#REF!</definedName>
    <definedName name="CaseDefenition" localSheetId="11">#REF!</definedName>
    <definedName name="CaseDefenition" localSheetId="3">#REF!</definedName>
    <definedName name="CaseDefenition" localSheetId="0">#REF!</definedName>
    <definedName name="CaseDefenition">#REF!</definedName>
    <definedName name="CM1aSex" localSheetId="7">[3]CoverageDisaggregationData!#REF!</definedName>
    <definedName name="CM1aSex" localSheetId="8">[3]CoverageDisaggregationData!#REF!</definedName>
    <definedName name="CM1aSex" localSheetId="10">[3]CoverageDisaggregationData!#REF!</definedName>
    <definedName name="CM1aSex" localSheetId="11">[3]CoverageDisaggregationData!#REF!</definedName>
    <definedName name="CM1aSex" localSheetId="3">[3]CoverageDisaggregationData!#REF!</definedName>
    <definedName name="CM1aSex" localSheetId="0">[3]CoverageDisaggregationData!#REF!</definedName>
    <definedName name="CM1aSex">[3]CoverageDisaggregationData!#REF!</definedName>
    <definedName name="CM1bSex" localSheetId="7">[3]CoverageDisaggregationData!#REF!</definedName>
    <definedName name="CM1bSex" localSheetId="8">[3]CoverageDisaggregationData!#REF!</definedName>
    <definedName name="CM1bSex" localSheetId="10">[3]CoverageDisaggregationData!#REF!</definedName>
    <definedName name="CM1bSex" localSheetId="11">[3]CoverageDisaggregationData!#REF!</definedName>
    <definedName name="CM1bSex" localSheetId="3">[3]CoverageDisaggregationData!#REF!</definedName>
    <definedName name="CM1bSex" localSheetId="0">[3]CoverageDisaggregationData!#REF!</definedName>
    <definedName name="CM1bSex">[3]CoverageDisaggregationData!#REF!</definedName>
    <definedName name="CM1cSex" localSheetId="7">[3]CoverageDisaggregationData!#REF!</definedName>
    <definedName name="CM1cSex" localSheetId="8">[3]CoverageDisaggregationData!#REF!</definedName>
    <definedName name="CM1cSex" localSheetId="10">[3]CoverageDisaggregationData!#REF!</definedName>
    <definedName name="CM1cSex" localSheetId="11">[3]CoverageDisaggregationData!#REF!</definedName>
    <definedName name="CM1cSex" localSheetId="3">[3]CoverageDisaggregationData!#REF!</definedName>
    <definedName name="CM1cSex" localSheetId="0">[3]CoverageDisaggregationData!#REF!</definedName>
    <definedName name="CM1cSex">[3]CoverageDisaggregationData!#REF!</definedName>
    <definedName name="CM2aSex" localSheetId="7">[3]CoverageDisaggregationData!#REF!</definedName>
    <definedName name="CM2aSex" localSheetId="8">[3]CoverageDisaggregationData!#REF!</definedName>
    <definedName name="CM2aSex" localSheetId="10">[3]CoverageDisaggregationData!#REF!</definedName>
    <definedName name="CM2aSex" localSheetId="11">[3]CoverageDisaggregationData!#REF!</definedName>
    <definedName name="CM2aSex" localSheetId="3">[3]CoverageDisaggregationData!#REF!</definedName>
    <definedName name="CM2aSex" localSheetId="0">[3]CoverageDisaggregationData!#REF!</definedName>
    <definedName name="CM2aSex">[3]CoverageDisaggregationData!#REF!</definedName>
    <definedName name="CM2aTypeoftreatment" localSheetId="7">[3]CoverageDisaggregationData!#REF!</definedName>
    <definedName name="CM2aTypeoftreatment" localSheetId="8">[3]CoverageDisaggregationData!#REF!</definedName>
    <definedName name="CM2aTypeoftreatment" localSheetId="10">[3]CoverageDisaggregationData!#REF!</definedName>
    <definedName name="CM2aTypeoftreatment" localSheetId="11">[3]CoverageDisaggregationData!#REF!</definedName>
    <definedName name="CM2aTypeoftreatment" localSheetId="3">[3]CoverageDisaggregationData!#REF!</definedName>
    <definedName name="CM2aTypeoftreatment" localSheetId="0">[3]CoverageDisaggregationData!#REF!</definedName>
    <definedName name="CM2aTypeoftreatment">[3]CoverageDisaggregationData!#REF!</definedName>
    <definedName name="CM2bSex" localSheetId="7">[3]CoverageDisaggregationData!#REF!</definedName>
    <definedName name="CM2bSex" localSheetId="8">[3]CoverageDisaggregationData!#REF!</definedName>
    <definedName name="CM2bSex" localSheetId="10">[3]CoverageDisaggregationData!#REF!</definedName>
    <definedName name="CM2bSex" localSheetId="11">[3]CoverageDisaggregationData!#REF!</definedName>
    <definedName name="CM2bSex" localSheetId="3">[3]CoverageDisaggregationData!#REF!</definedName>
    <definedName name="CM2bSex" localSheetId="0">[3]CoverageDisaggregationData!#REF!</definedName>
    <definedName name="CM2bSex">[3]CoverageDisaggregationData!#REF!</definedName>
    <definedName name="CM2bTypeoftreatment" localSheetId="7">[3]CoverageDisaggregationData!#REF!</definedName>
    <definedName name="CM2bTypeoftreatment" localSheetId="8">[3]CoverageDisaggregationData!#REF!</definedName>
    <definedName name="CM2bTypeoftreatment" localSheetId="10">[3]CoverageDisaggregationData!#REF!</definedName>
    <definedName name="CM2bTypeoftreatment" localSheetId="11">[3]CoverageDisaggregationData!#REF!</definedName>
    <definedName name="CM2bTypeoftreatment" localSheetId="3">[3]CoverageDisaggregationData!#REF!</definedName>
    <definedName name="CM2bTypeoftreatment" localSheetId="0">[3]CoverageDisaggregationData!#REF!</definedName>
    <definedName name="CM2bTypeoftreatment">[3]CoverageDisaggregationData!#REF!</definedName>
    <definedName name="CM2cSex" localSheetId="7">[3]CoverageDisaggregationData!#REF!</definedName>
    <definedName name="CM2cSex" localSheetId="8">[3]CoverageDisaggregationData!#REF!</definedName>
    <definedName name="CM2cSex" localSheetId="10">[3]CoverageDisaggregationData!#REF!</definedName>
    <definedName name="CM2cSex" localSheetId="11">[3]CoverageDisaggregationData!#REF!</definedName>
    <definedName name="CM2cSex" localSheetId="3">[3]CoverageDisaggregationData!#REF!</definedName>
    <definedName name="CM2cSex" localSheetId="0">[3]CoverageDisaggregationData!#REF!</definedName>
    <definedName name="CM2cSex">[3]CoverageDisaggregationData!#REF!</definedName>
    <definedName name="CM2cTypeoftreatment" localSheetId="7">[3]CoverageDisaggregationData!#REF!</definedName>
    <definedName name="CM2cTypeoftreatment" localSheetId="8">[3]CoverageDisaggregationData!#REF!</definedName>
    <definedName name="CM2cTypeoftreatment" localSheetId="10">[3]CoverageDisaggregationData!#REF!</definedName>
    <definedName name="CM2cTypeoftreatment" localSheetId="11">[3]CoverageDisaggregationData!#REF!</definedName>
    <definedName name="CM2cTypeoftreatment" localSheetId="3">[3]CoverageDisaggregationData!#REF!</definedName>
    <definedName name="CM2cTypeoftreatment" localSheetId="0">[3]CoverageDisaggregationData!#REF!</definedName>
    <definedName name="CM2cTypeoftreatment">[3]CoverageDisaggregationData!#REF!</definedName>
    <definedName name="CM3aSex" localSheetId="7">[3]CoverageDisaggregationData!#REF!</definedName>
    <definedName name="CM3aSex" localSheetId="8">[3]CoverageDisaggregationData!#REF!</definedName>
    <definedName name="CM3aSex" localSheetId="10">[3]CoverageDisaggregationData!#REF!</definedName>
    <definedName name="CM3aSex" localSheetId="11">[3]CoverageDisaggregationData!#REF!</definedName>
    <definedName name="CM3aSex" localSheetId="3">[3]CoverageDisaggregationData!#REF!</definedName>
    <definedName name="CM3aSex" localSheetId="0">[3]CoverageDisaggregationData!#REF!</definedName>
    <definedName name="CM3aSex">[3]CoverageDisaggregationData!#REF!</definedName>
    <definedName name="CM3aTypeoftreatment" localSheetId="7">[3]CoverageDisaggregationData!#REF!</definedName>
    <definedName name="CM3aTypeoftreatment" localSheetId="8">[3]CoverageDisaggregationData!#REF!</definedName>
    <definedName name="CM3aTypeoftreatment" localSheetId="10">[3]CoverageDisaggregationData!#REF!</definedName>
    <definedName name="CM3aTypeoftreatment" localSheetId="11">[3]CoverageDisaggregationData!#REF!</definedName>
    <definedName name="CM3aTypeoftreatment" localSheetId="3">[3]CoverageDisaggregationData!#REF!</definedName>
    <definedName name="CM3aTypeoftreatment" localSheetId="0">[3]CoverageDisaggregationData!#REF!</definedName>
    <definedName name="CM3aTypeoftreatment">[3]CoverageDisaggregationData!#REF!</definedName>
    <definedName name="CM3bSex" localSheetId="7">[3]CoverageDisaggregationData!#REF!</definedName>
    <definedName name="CM3bSex" localSheetId="8">[3]CoverageDisaggregationData!#REF!</definedName>
    <definedName name="CM3bSex" localSheetId="10">[3]CoverageDisaggregationData!#REF!</definedName>
    <definedName name="CM3bSex" localSheetId="11">[3]CoverageDisaggregationData!#REF!</definedName>
    <definedName name="CM3bSex" localSheetId="3">[3]CoverageDisaggregationData!#REF!</definedName>
    <definedName name="CM3bSex" localSheetId="0">[3]CoverageDisaggregationData!#REF!</definedName>
    <definedName name="CM3bSex">[3]CoverageDisaggregationData!#REF!</definedName>
    <definedName name="CM3bTypeoftreatment" localSheetId="7">[3]CoverageDisaggregationData!#REF!</definedName>
    <definedName name="CM3bTypeoftreatment" localSheetId="8">[3]CoverageDisaggregationData!#REF!</definedName>
    <definedName name="CM3bTypeoftreatment" localSheetId="10">[3]CoverageDisaggregationData!#REF!</definedName>
    <definedName name="CM3bTypeoftreatment" localSheetId="11">[3]CoverageDisaggregationData!#REF!</definedName>
    <definedName name="CM3bTypeoftreatment" localSheetId="3">[3]CoverageDisaggregationData!#REF!</definedName>
    <definedName name="CM3bTypeoftreatment" localSheetId="0">[3]CoverageDisaggregationData!#REF!</definedName>
    <definedName name="CM3bTypeoftreatment">[3]CoverageDisaggregationData!#REF!</definedName>
    <definedName name="CM3cSex" localSheetId="7">[3]CoverageDisaggregationData!#REF!</definedName>
    <definedName name="CM3cSex" localSheetId="8">[3]CoverageDisaggregationData!#REF!</definedName>
    <definedName name="CM3cSex" localSheetId="10">[3]CoverageDisaggregationData!#REF!</definedName>
    <definedName name="CM3cSex" localSheetId="11">[3]CoverageDisaggregationData!#REF!</definedName>
    <definedName name="CM3cSex" localSheetId="3">[3]CoverageDisaggregationData!#REF!</definedName>
    <definedName name="CM3cSex" localSheetId="0">[3]CoverageDisaggregationData!#REF!</definedName>
    <definedName name="CM3cSex">[3]CoverageDisaggregationData!#REF!</definedName>
    <definedName name="CM3cTypeoftreatment" localSheetId="7">[3]CoverageDisaggregationData!#REF!</definedName>
    <definedName name="CM3cTypeoftreatment" localSheetId="8">[3]CoverageDisaggregationData!#REF!</definedName>
    <definedName name="CM3cTypeoftreatment" localSheetId="10">[3]CoverageDisaggregationData!#REF!</definedName>
    <definedName name="CM3cTypeoftreatment" localSheetId="11">[3]CoverageDisaggregationData!#REF!</definedName>
    <definedName name="CM3cTypeoftreatment" localSheetId="3">[3]CoverageDisaggregationData!#REF!</definedName>
    <definedName name="CM3cTypeoftreatment" localSheetId="0">[3]CoverageDisaggregationData!#REF!</definedName>
    <definedName name="CM3cTypeoftreatment">[3]CoverageDisaggregationData!#REF!</definedName>
    <definedName name="Component">[3]Data!$I$2:$I$6</definedName>
    <definedName name="ComponentSelected">[2]Setup!$B$4</definedName>
    <definedName name="CostInputs" localSheetId="3">OFFSET('[2]Cost Inputs'!$N$3,0,VLOOKUP(ComponentSelected,[2]CatCmp!$C:$H,6,FALSE),'[2]Cost Inputs'!$S$2,1)</definedName>
    <definedName name="CostInputs" localSheetId="0">OFFSET('[2]Cost Inputs'!$N$3,0,VLOOKUP([0]!ComponentSelected,[2]CatCmp!$C:$H,6,FALSE),'[2]Cost Inputs'!$S$2,1)</definedName>
    <definedName name="CostInputs">OFFSET('[2]Cost Inputs'!$N$3,0,VLOOKUP(ComponentSelected,[2]CatCmp!$C:$H,6,FALSE),'[2]Cost Inputs'!$S$2,1)</definedName>
    <definedName name="CoverageChoice" localSheetId="7">OFFSET(#REF!, 0, 0, COUNTA(#REF!),1)</definedName>
    <definedName name="CoverageChoice" localSheetId="8">OFFSET(#REF!, 0, 0, COUNTA(#REF!),1)</definedName>
    <definedName name="CoverageChoice" localSheetId="10">OFFSET(#REF!, 0, 0, COUNTA(#REF!),1)</definedName>
    <definedName name="CoverageChoice" localSheetId="11">OFFSET(#REF!, 0, 0, COUNTA(#REF!),1)</definedName>
    <definedName name="CoverageChoice" localSheetId="3">OFFSET(#REF!, 0, 0, COUNTA(#REF!),1)</definedName>
    <definedName name="CoverageChoice" localSheetId="0">OFFSET(#REF!, 0, 0, COUNTA(#REF!),1)</definedName>
    <definedName name="CoverageChoice">OFFSET(#REF!, 0, 0, COUNTA(#REF!),1)</definedName>
    <definedName name="Currencies">[2]Setup!$B$10:$B$12</definedName>
    <definedName name="Disagg_categories" localSheetId="7">#REF!</definedName>
    <definedName name="Disagg_categories" localSheetId="8">#REF!</definedName>
    <definedName name="Disagg_categories" localSheetId="10">#REF!</definedName>
    <definedName name="Disagg_categories" localSheetId="11">#REF!</definedName>
    <definedName name="Disagg_categories" localSheetId="3">#REF!</definedName>
    <definedName name="Disagg_categories" localSheetId="0">#REF!</definedName>
    <definedName name="Disagg_categories">#REF!</definedName>
    <definedName name="EFR_List_IE">'[4]Definitions-lists-EFR'!$A$58:$A$65</definedName>
    <definedName name="EFRListMal">'[4]Definitions-lists-EFR'!$A$21:$A$25</definedName>
    <definedName name="EFRMalariaSDA">'[4]Memo Malaria'!$A$2:$A$24</definedName>
    <definedName name="EuroLocal">'[1]Range Page'!$A$48</definedName>
    <definedName name="EuroUSD">'[1]Range Page'!$A$47</definedName>
    <definedName name="GrantList" localSheetId="7">#REF!</definedName>
    <definedName name="GrantList" localSheetId="8">#REF!</definedName>
    <definedName name="GrantList" localSheetId="10">#REF!</definedName>
    <definedName name="GrantList" localSheetId="11">#REF!</definedName>
    <definedName name="GrantList" localSheetId="3">#REF!</definedName>
    <definedName name="GrantList" localSheetId="0">#REF!</definedName>
    <definedName name="GrantList">#REF!</definedName>
    <definedName name="Grants" localSheetId="7">#REF!</definedName>
    <definedName name="Grants" localSheetId="8">#REF!</definedName>
    <definedName name="Grants" localSheetId="10">#REF!</definedName>
    <definedName name="Grants" localSheetId="11">#REF!</definedName>
    <definedName name="Grants" localSheetId="3">#REF!</definedName>
    <definedName name="Grants" localSheetId="0">#REF!</definedName>
    <definedName name="Grants">#REF!</definedName>
    <definedName name="HIV" localSheetId="7">#REF!</definedName>
    <definedName name="HIV" localSheetId="8">#REF!</definedName>
    <definedName name="HIV" localSheetId="10">#REF!</definedName>
    <definedName name="HIV" localSheetId="11">#REF!</definedName>
    <definedName name="HIV" localSheetId="3">#REF!</definedName>
    <definedName name="HIV" localSheetId="0">#REF!</definedName>
    <definedName name="HIV">#REF!</definedName>
    <definedName name="HIV_TBModule6" localSheetId="7">'[3]Intervention By Modules'!#REF!</definedName>
    <definedName name="HIV_TBModule6" localSheetId="8">'[3]Intervention By Modules'!#REF!</definedName>
    <definedName name="HIV_TBModule6" localSheetId="10">'[3]Intervention By Modules'!#REF!</definedName>
    <definedName name="HIV_TBModule6" localSheetId="11">'[3]Intervention By Modules'!#REF!</definedName>
    <definedName name="HIV_TBModule6" localSheetId="3">'[3]Intervention By Modules'!#REF!</definedName>
    <definedName name="HIV_TBModule6" localSheetId="0">'[3]Intervention By Modules'!#REF!</definedName>
    <definedName name="HIV_TBModule6">'[3]Intervention By Modules'!#REF!</definedName>
    <definedName name="HIVstatus" localSheetId="7">#REF!</definedName>
    <definedName name="HIVstatus" localSheetId="8">#REF!</definedName>
    <definedName name="HIVstatus" localSheetId="10">#REF!</definedName>
    <definedName name="HIVstatus" localSheetId="11">#REF!</definedName>
    <definedName name="HIVstatus" localSheetId="3">#REF!</definedName>
    <definedName name="HIVstatus" localSheetId="0">#REF!</definedName>
    <definedName name="HIVstatus">#REF!</definedName>
    <definedName name="HIVStatusPregnent" localSheetId="7">#REF!</definedName>
    <definedName name="HIVStatusPregnent" localSheetId="8">#REF!</definedName>
    <definedName name="HIVStatusPregnent" localSheetId="10">#REF!</definedName>
    <definedName name="HIVStatusPregnent" localSheetId="11">#REF!</definedName>
    <definedName name="HIVStatusPregnent" localSheetId="3">#REF!</definedName>
    <definedName name="HIVStatusPregnent" localSheetId="0">#REF!</definedName>
    <definedName name="HIVStatusPregnent">#REF!</definedName>
    <definedName name="HIVTestResult" localSheetId="7">#REF!</definedName>
    <definedName name="HIVTestResult" localSheetId="8">#REF!</definedName>
    <definedName name="HIVTestResult" localSheetId="10">#REF!</definedName>
    <definedName name="HIVTestResult" localSheetId="11">#REF!</definedName>
    <definedName name="HIVTestResult" localSheetId="3">#REF!</definedName>
    <definedName name="HIVTestResult" localSheetId="0">#REF!</definedName>
    <definedName name="HIVTestResult">#REF!</definedName>
    <definedName name="HSS" localSheetId="7">#REF!</definedName>
    <definedName name="HSS" localSheetId="8">#REF!</definedName>
    <definedName name="HSS" localSheetId="10">#REF!</definedName>
    <definedName name="HSS" localSheetId="11">#REF!</definedName>
    <definedName name="HSS" localSheetId="3">#REF!</definedName>
    <definedName name="HSS" localSheetId="0">#REF!</definedName>
    <definedName name="HSS">#REF!</definedName>
    <definedName name="IE">'[3]EFR Data'!$A$41:$A$48</definedName>
    <definedName name="IMPLEMENTATION_PHASE" localSheetId="7">[5]Definitions!#REF!</definedName>
    <definedName name="IMPLEMENTATION_PHASE" localSheetId="8">[5]Definitions!#REF!</definedName>
    <definedName name="IMPLEMENTATION_PHASE" localSheetId="10">[5]Definitions!#REF!</definedName>
    <definedName name="IMPLEMENTATION_PHASE" localSheetId="11">[5]Definitions!#REF!</definedName>
    <definedName name="IMPLEMENTATION_PHASE" localSheetId="3">[5]Definitions!#REF!</definedName>
    <definedName name="IMPLEMENTATION_PHASE" localSheetId="0">[5]Definitions!#REF!</definedName>
    <definedName name="IMPLEMENTATION_PHASE">[5]Definitions!#REF!</definedName>
    <definedName name="ImpOutIndicatorChoice" localSheetId="7">OFFSET(#REF!,0,0,COUNTA(#REF!),1)</definedName>
    <definedName name="ImpOutIndicatorChoice" localSheetId="8">OFFSET(#REF!,0,0,COUNTA(#REF!),1)</definedName>
    <definedName name="ImpOutIndicatorChoice" localSheetId="10">OFFSET(#REF!,0,0,COUNTA(#REF!),1)</definedName>
    <definedName name="ImpOutIndicatorChoice" localSheetId="11">OFFSET(#REF!,0,0,COUNTA(#REF!),1)</definedName>
    <definedName name="ImpOutIndicatorChoice" localSheetId="3">OFFSET(#REF!,0,0,COUNTA(#REF!),1)</definedName>
    <definedName name="ImpOutIndicatorChoice" localSheetId="0">OFFSET(#REF!,0,0,COUNTA(#REF!),1)</definedName>
    <definedName name="ImpOutIndicatorChoice">OFFSET(#REF!,0,0,COUNTA(#REF!),1)</definedName>
    <definedName name="IndicatorTypesList" localSheetId="7">#REF!</definedName>
    <definedName name="IndicatorTypesList" localSheetId="8">#REF!</definedName>
    <definedName name="IndicatorTypesList" localSheetId="10">#REF!</definedName>
    <definedName name="IndicatorTypesList" localSheetId="11">#REF!</definedName>
    <definedName name="IndicatorTypesList" localSheetId="3">#REF!</definedName>
    <definedName name="IndicatorTypesList" localSheetId="0">#REF!</definedName>
    <definedName name="IndicatorTypesList">#REF!</definedName>
    <definedName name="Integrated_community_case_management__ICCM" localSheetId="7">'[3]Intervention By Modules'!#REF!</definedName>
    <definedName name="Integrated_community_case_management__ICCM" localSheetId="8">'[3]Intervention By Modules'!#REF!</definedName>
    <definedName name="Integrated_community_case_management__ICCM" localSheetId="10">'[3]Intervention By Modules'!#REF!</definedName>
    <definedName name="Integrated_community_case_management__ICCM" localSheetId="11">'[3]Intervention By Modules'!#REF!</definedName>
    <definedName name="Integrated_community_case_management__ICCM" localSheetId="3">'[3]Intervention By Modules'!#REF!</definedName>
    <definedName name="Integrated_community_case_management__ICCM" localSheetId="0">'[3]Intervention By Modules'!#REF!</definedName>
    <definedName name="Integrated_community_case_management__ICCM">'[3]Intervention By Modules'!#REF!</definedName>
    <definedName name="KAPs" localSheetId="7">#REF!</definedName>
    <definedName name="KAPs" localSheetId="8">#REF!</definedName>
    <definedName name="KAPs" localSheetId="10">#REF!</definedName>
    <definedName name="KAPs" localSheetId="11">#REF!</definedName>
    <definedName name="KAPs" localSheetId="3">#REF!</definedName>
    <definedName name="KAPs" localSheetId="0">#REF!</definedName>
    <definedName name="KAPs">#REF!</definedName>
    <definedName name="LangOffset">'[6]Chg log'!$D$1</definedName>
    <definedName name="LFA_SDA" localSheetId="7">'[7]LFA_Programmatic Progress_1B'!#REF!</definedName>
    <definedName name="LFA_SDA" localSheetId="8">'[7]LFA_Programmatic Progress_1B'!#REF!</definedName>
    <definedName name="LFA_SDA" localSheetId="10">'[7]LFA_Programmatic Progress_1B'!#REF!</definedName>
    <definedName name="LFA_SDA" localSheetId="11">'[7]LFA_Programmatic Progress_1B'!#REF!</definedName>
    <definedName name="LFA_SDA" localSheetId="3">'[7]LFA_Programmatic Progress_1B'!#REF!</definedName>
    <definedName name="LFA_SDA" localSheetId="0">'[7]LFA_Programmatic Progress_1B'!#REF!</definedName>
    <definedName name="LFA_SDA">'[7]LFA_Programmatic Progress_1B'!#REF!</definedName>
    <definedName name="LFASig" localSheetId="7">#REF!</definedName>
    <definedName name="LFASig" localSheetId="8">#REF!</definedName>
    <definedName name="LFASig" localSheetId="10">#REF!</definedName>
    <definedName name="LFASig" localSheetId="11">#REF!</definedName>
    <definedName name="LFASig" localSheetId="3">#REF!</definedName>
    <definedName name="LFASig" localSheetId="0">#REF!</definedName>
    <definedName name="LFASig">#REF!</definedName>
    <definedName name="list" localSheetId="7">#REF!</definedName>
    <definedName name="list" localSheetId="8">#REF!</definedName>
    <definedName name="list" localSheetId="10">#REF!</definedName>
    <definedName name="list" localSheetId="11">#REF!</definedName>
    <definedName name="list" localSheetId="3">#REF!</definedName>
    <definedName name="list" localSheetId="0">#REF!</definedName>
    <definedName name="list">#REF!</definedName>
    <definedName name="List_IE" localSheetId="7">#REF!</definedName>
    <definedName name="List_IE" localSheetId="8">#REF!</definedName>
    <definedName name="List_IE" localSheetId="10">#REF!</definedName>
    <definedName name="List_IE" localSheetId="11">#REF!</definedName>
    <definedName name="List_IE" localSheetId="3">#REF!</definedName>
    <definedName name="List_IE" localSheetId="0">#REF!</definedName>
    <definedName name="List_IE">#REF!</definedName>
    <definedName name="list1" localSheetId="7">#REF!</definedName>
    <definedName name="list1" localSheetId="8">#REF!</definedName>
    <definedName name="list1" localSheetId="10">#REF!</definedName>
    <definedName name="list1" localSheetId="11">#REF!</definedName>
    <definedName name="list1" localSheetId="3">#REF!</definedName>
    <definedName name="list1" localSheetId="0">#REF!</definedName>
    <definedName name="list1">#REF!</definedName>
    <definedName name="list2" localSheetId="7">#REF!</definedName>
    <definedName name="list2" localSheetId="8">#REF!</definedName>
    <definedName name="list2" localSheetId="10">#REF!</definedName>
    <definedName name="list2" localSheetId="11">#REF!</definedName>
    <definedName name="list2" localSheetId="3">#REF!</definedName>
    <definedName name="list2" localSheetId="0">#REF!</definedName>
    <definedName name="list2">#REF!</definedName>
    <definedName name="listH" localSheetId="7">#REF!</definedName>
    <definedName name="listH" localSheetId="8">#REF!</definedName>
    <definedName name="listH" localSheetId="10">#REF!</definedName>
    <definedName name="listH" localSheetId="11">#REF!</definedName>
    <definedName name="listH" localSheetId="3">#REF!</definedName>
    <definedName name="listH" localSheetId="0">#REF!</definedName>
    <definedName name="listH">#REF!</definedName>
    <definedName name="ListHIV" localSheetId="7">#REF!</definedName>
    <definedName name="ListHIV" localSheetId="8">#REF!</definedName>
    <definedName name="ListHIV" localSheetId="10">#REF!</definedName>
    <definedName name="ListHIV" localSheetId="11">#REF!</definedName>
    <definedName name="ListHIV" localSheetId="3">#REF!</definedName>
    <definedName name="ListHIV" localSheetId="0">#REF!</definedName>
    <definedName name="ListHIV">#REF!</definedName>
    <definedName name="listie" localSheetId="7">#REF!</definedName>
    <definedName name="listie" localSheetId="8">#REF!</definedName>
    <definedName name="listie" localSheetId="10">#REF!</definedName>
    <definedName name="listie" localSheetId="11">#REF!</definedName>
    <definedName name="listie" localSheetId="3">#REF!</definedName>
    <definedName name="listie" localSheetId="0">#REF!</definedName>
    <definedName name="listie">#REF!</definedName>
    <definedName name="listmac" localSheetId="7">#REF!</definedName>
    <definedName name="listmac" localSheetId="8">#REF!</definedName>
    <definedName name="listmac" localSheetId="10">#REF!</definedName>
    <definedName name="listmac" localSheetId="11">#REF!</definedName>
    <definedName name="listmac" localSheetId="3">#REF!</definedName>
    <definedName name="listmac" localSheetId="0">#REF!</definedName>
    <definedName name="listmac">#REF!</definedName>
    <definedName name="ListMal" localSheetId="7">#REF!</definedName>
    <definedName name="ListMal" localSheetId="8">#REF!</definedName>
    <definedName name="ListMal" localSheetId="10">#REF!</definedName>
    <definedName name="ListMal" localSheetId="11">#REF!</definedName>
    <definedName name="ListMal" localSheetId="3">#REF!</definedName>
    <definedName name="ListMal" localSheetId="0">#REF!</definedName>
    <definedName name="ListMal">#REF!</definedName>
    <definedName name="listnew" localSheetId="7">#REF!</definedName>
    <definedName name="listnew" localSheetId="8">#REF!</definedName>
    <definedName name="listnew" localSheetId="10">#REF!</definedName>
    <definedName name="listnew" localSheetId="11">#REF!</definedName>
    <definedName name="listnew" localSheetId="3">#REF!</definedName>
    <definedName name="listnew" localSheetId="0">#REF!</definedName>
    <definedName name="listnew">#REF!</definedName>
    <definedName name="listS" localSheetId="7">#REF!</definedName>
    <definedName name="listS" localSheetId="8">#REF!</definedName>
    <definedName name="listS" localSheetId="10">#REF!</definedName>
    <definedName name="listS" localSheetId="11">#REF!</definedName>
    <definedName name="listS" localSheetId="3">#REF!</definedName>
    <definedName name="listS" localSheetId="0">#REF!</definedName>
    <definedName name="listS">#REF!</definedName>
    <definedName name="listsda" localSheetId="7">#REF!</definedName>
    <definedName name="listsda" localSheetId="8">#REF!</definedName>
    <definedName name="listsda" localSheetId="10">#REF!</definedName>
    <definedName name="listsda" localSheetId="11">#REF!</definedName>
    <definedName name="listsda" localSheetId="3">#REF!</definedName>
    <definedName name="listsda" localSheetId="0">#REF!</definedName>
    <definedName name="listsda">#REF!</definedName>
    <definedName name="listsdah" localSheetId="7">#REF!</definedName>
    <definedName name="listsdah" localSheetId="8">#REF!</definedName>
    <definedName name="listsdah" localSheetId="10">#REF!</definedName>
    <definedName name="listsdah" localSheetId="11">#REF!</definedName>
    <definedName name="listsdah" localSheetId="3">#REF!</definedName>
    <definedName name="listsdah" localSheetId="0">#REF!</definedName>
    <definedName name="listsdah">#REF!</definedName>
    <definedName name="listsdahiv" localSheetId="7">#REF!</definedName>
    <definedName name="listsdahiv" localSheetId="8">#REF!</definedName>
    <definedName name="listsdahiv" localSheetId="10">#REF!</definedName>
    <definedName name="listsdahiv" localSheetId="11">#REF!</definedName>
    <definedName name="listsdahiv" localSheetId="3">#REF!</definedName>
    <definedName name="listsdahiv" localSheetId="0">#REF!</definedName>
    <definedName name="listsdahiv">#REF!</definedName>
    <definedName name="listsdahiv1" localSheetId="7">#REF!</definedName>
    <definedName name="listsdahiv1" localSheetId="8">#REF!</definedName>
    <definedName name="listsdahiv1" localSheetId="10">#REF!</definedName>
    <definedName name="listsdahiv1" localSheetId="11">#REF!</definedName>
    <definedName name="listsdahiv1" localSheetId="3">#REF!</definedName>
    <definedName name="listsdahiv1" localSheetId="0">#REF!</definedName>
    <definedName name="listsdahiv1">#REF!</definedName>
    <definedName name="listsdam">[8]Definitions!$C$28:$C$50</definedName>
    <definedName name="listsdat" localSheetId="7">#REF!</definedName>
    <definedName name="listsdat" localSheetId="8">#REF!</definedName>
    <definedName name="listsdat" localSheetId="10">#REF!</definedName>
    <definedName name="listsdat" localSheetId="11">#REF!</definedName>
    <definedName name="listsdat" localSheetId="3">#REF!</definedName>
    <definedName name="listsdat" localSheetId="0">#REF!</definedName>
    <definedName name="listsdat">#REF!</definedName>
    <definedName name="listsdat1">[9]Definitions!$C$39:$C$54</definedName>
    <definedName name="listserv" localSheetId="7">#REF!</definedName>
    <definedName name="listserv" localSheetId="8">#REF!</definedName>
    <definedName name="listserv" localSheetId="10">#REF!</definedName>
    <definedName name="listserv" localSheetId="11">#REF!</definedName>
    <definedName name="listserv" localSheetId="3">#REF!</definedName>
    <definedName name="listserv" localSheetId="0">#REF!</definedName>
    <definedName name="listserv">#REF!</definedName>
    <definedName name="ListTB" localSheetId="7">#REF!</definedName>
    <definedName name="ListTB" localSheetId="8">#REF!</definedName>
    <definedName name="ListTB" localSheetId="10">#REF!</definedName>
    <definedName name="ListTB" localSheetId="11">#REF!</definedName>
    <definedName name="ListTB" localSheetId="3">#REF!</definedName>
    <definedName name="ListTB" localSheetId="0">#REF!</definedName>
    <definedName name="ListTB">#REF!</definedName>
    <definedName name="Malaria" localSheetId="7">#REF!</definedName>
    <definedName name="Malaria" localSheetId="8">#REF!</definedName>
    <definedName name="Malaria" localSheetId="10">#REF!</definedName>
    <definedName name="Malaria" localSheetId="11">#REF!</definedName>
    <definedName name="Malaria" localSheetId="3">#REF!</definedName>
    <definedName name="Malaria" localSheetId="0">#REF!</definedName>
    <definedName name="Malaria">#REF!</definedName>
    <definedName name="MDRTB3Casedefinition" localSheetId="7">[3]CoverageDisaggregationData!#REF!</definedName>
    <definedName name="MDRTB3Casedefinition" localSheetId="8">[3]CoverageDisaggregationData!#REF!</definedName>
    <definedName name="MDRTB3Casedefinition" localSheetId="10">[3]CoverageDisaggregationData!#REF!</definedName>
    <definedName name="MDRTB3Casedefinition" localSheetId="11">[3]CoverageDisaggregationData!#REF!</definedName>
    <definedName name="MDRTB3Casedefinition" localSheetId="3">[3]CoverageDisaggregationData!#REF!</definedName>
    <definedName name="MDRTB3Casedefinition" localSheetId="0">[3]CoverageDisaggregationData!#REF!</definedName>
    <definedName name="MDRTB3Casedefinition">[3]CoverageDisaggregationData!#REF!</definedName>
    <definedName name="Module6" localSheetId="7">'[3]Coverage Indicators'!#REF!</definedName>
    <definedName name="Module6" localSheetId="8">'[3]Coverage Indicators'!#REF!</definedName>
    <definedName name="Module6" localSheetId="10">'[3]Coverage Indicators'!#REF!</definedName>
    <definedName name="Module6" localSheetId="11">'[3]Coverage Indicators'!#REF!</definedName>
    <definedName name="Module6" localSheetId="3">'[3]Coverage Indicators'!#REF!</definedName>
    <definedName name="Module6" localSheetId="0">'[3]Coverage Indicators'!#REF!</definedName>
    <definedName name="Module6">'[3]Coverage Indicators'!#REF!</definedName>
    <definedName name="ModuleChoice" localSheetId="7">OFFSET(#REF!,0,0,(COUNTA(#REF!)-1),1)</definedName>
    <definedName name="ModuleChoice" localSheetId="8">OFFSET(#REF!,0,0,(COUNTA(#REF!)-1),1)</definedName>
    <definedName name="ModuleChoice" localSheetId="10">OFFSET(#REF!,0,0,(COUNTA(#REF!)-1),1)</definedName>
    <definedName name="ModuleChoice" localSheetId="11">OFFSET(#REF!,0,0,(COUNTA(#REF!)-1),1)</definedName>
    <definedName name="ModuleChoice" localSheetId="3">OFFSET(#REF!,0,0,(COUNTA(#REF!)-1),1)</definedName>
    <definedName name="ModuleChoice" localSheetId="0">OFFSET(#REF!,0,0,(COUNTA(#REF!)-1),1)</definedName>
    <definedName name="ModuleChoice">OFFSET(#REF!,0,0,(COUNTA(#REF!)-1),1)</definedName>
    <definedName name="ModulesInCmp" localSheetId="3">OFFSET([2]ModInCmp!$C$2,0,0,NbrOfModulesInCmp,1)</definedName>
    <definedName name="ModulesInCmp" localSheetId="0">OFFSET([2]ModInCmp!$C$2,0,0,[0]!NbrOfModulesInCmp,1)</definedName>
    <definedName name="ModulesInCmp">OFFSET([2]ModInCmp!$C$2,0,0,NbrOfModulesInCmp,1)</definedName>
    <definedName name="NbrOfModulesInCmp">COUNT([2]ModInCmp!$A:$A)</definedName>
    <definedName name="OI_Component" localSheetId="7">#REF!</definedName>
    <definedName name="OI_Component" localSheetId="8">#REF!</definedName>
    <definedName name="OI_Component" localSheetId="10">#REF!</definedName>
    <definedName name="OI_Component" localSheetId="11">#REF!</definedName>
    <definedName name="OI_Component" localSheetId="3">#REF!</definedName>
    <definedName name="OI_Component" localSheetId="0">#REF!</definedName>
    <definedName name="OI_Component">#REF!</definedName>
    <definedName name="OI_HIV" localSheetId="7">#REF!</definedName>
    <definedName name="OI_HIV" localSheetId="8">#REF!</definedName>
    <definedName name="OI_HIV" localSheetId="10">#REF!</definedName>
    <definedName name="OI_HIV" localSheetId="11">#REF!</definedName>
    <definedName name="OI_HIV" localSheetId="3">#REF!</definedName>
    <definedName name="OI_HIV" localSheetId="0">#REF!</definedName>
    <definedName name="OI_HIV">#REF!</definedName>
    <definedName name="OI_HSS" localSheetId="7">#REF!</definedName>
    <definedName name="OI_HSS" localSheetId="8">#REF!</definedName>
    <definedName name="OI_HSS" localSheetId="10">#REF!</definedName>
    <definedName name="OI_HSS" localSheetId="11">#REF!</definedName>
    <definedName name="OI_HSS" localSheetId="3">#REF!</definedName>
    <definedName name="OI_HSS" localSheetId="0">#REF!</definedName>
    <definedName name="OI_HSS">#REF!</definedName>
    <definedName name="OI_Malaria" localSheetId="7">#REF!</definedName>
    <definedName name="OI_Malaria" localSheetId="8">#REF!</definedName>
    <definedName name="OI_Malaria" localSheetId="10">#REF!</definedName>
    <definedName name="OI_Malaria" localSheetId="11">#REF!</definedName>
    <definedName name="OI_Malaria" localSheetId="3">#REF!</definedName>
    <definedName name="OI_Malaria" localSheetId="0">#REF!</definedName>
    <definedName name="OI_Malaria">#REF!</definedName>
    <definedName name="OI_TB" localSheetId="7">#REF!</definedName>
    <definedName name="OI_TB" localSheetId="8">#REF!</definedName>
    <definedName name="OI_TB" localSheetId="10">#REF!</definedName>
    <definedName name="OI_TB" localSheetId="11">#REF!</definedName>
    <definedName name="OI_TB" localSheetId="3">#REF!</definedName>
    <definedName name="OI_TB" localSheetId="0">#REF!</definedName>
    <definedName name="OI_TB">#REF!</definedName>
    <definedName name="PMTCT2" localSheetId="7">[3]CoverageDisaggregationData!#REF!</definedName>
    <definedName name="PMTCT2" localSheetId="8">[3]CoverageDisaggregationData!#REF!</definedName>
    <definedName name="PMTCT2" localSheetId="10">[3]CoverageDisaggregationData!#REF!</definedName>
    <definedName name="PMTCT2" localSheetId="11">[3]CoverageDisaggregationData!#REF!</definedName>
    <definedName name="PMTCT2" localSheetId="3">[3]CoverageDisaggregationData!#REF!</definedName>
    <definedName name="PMTCT2" localSheetId="0">[3]CoverageDisaggregationData!#REF!</definedName>
    <definedName name="PMTCT2">[3]CoverageDisaggregationData!#REF!</definedName>
    <definedName name="PMTCT2Typeofregimen" localSheetId="7">[3]CoverageDisaggregationData!#REF!</definedName>
    <definedName name="PMTCT2Typeofregimen" localSheetId="8">[3]CoverageDisaggregationData!#REF!</definedName>
    <definedName name="PMTCT2Typeofregimen" localSheetId="10">[3]CoverageDisaggregationData!#REF!</definedName>
    <definedName name="PMTCT2Typeofregimen" localSheetId="11">[3]CoverageDisaggregationData!#REF!</definedName>
    <definedName name="PMTCT2Typeofregimen" localSheetId="3">[3]CoverageDisaggregationData!#REF!</definedName>
    <definedName name="PMTCT2Typeofregimen" localSheetId="0">[3]CoverageDisaggregationData!#REF!</definedName>
    <definedName name="PMTCT2Typeofregimen">[3]CoverageDisaggregationData!#REF!</definedName>
    <definedName name="PR_SDA" localSheetId="7">#REF!</definedName>
    <definedName name="PR_SDA" localSheetId="8">#REF!</definedName>
    <definedName name="PR_SDA" localSheetId="13">#REF!</definedName>
    <definedName name="PR_SDA" localSheetId="10">#REF!</definedName>
    <definedName name="PR_SDA" localSheetId="11">#REF!</definedName>
    <definedName name="PR_SDA" localSheetId="3">#REF!</definedName>
    <definedName name="PR_SDA" localSheetId="0">#REF!</definedName>
    <definedName name="PR_SDA">#REF!</definedName>
    <definedName name="PRAcronym">'[2]Budget Lines'!$J$2:INDEX('[2]Budget Lines'!$J$2:$J$22,COUNTIF('[2]Budget Lines'!$J$2:$J$22,"?*"))</definedName>
    <definedName name="_xlnm.Print_Area" localSheetId="13">Definitions!$A$74:$G$94</definedName>
    <definedName name="procurementfee">'[1]Range Page'!$A$39</definedName>
    <definedName name="S">'[7]Memo HIV'!$A$2:$A$26</definedName>
    <definedName name="SD" localSheetId="7">#REF!</definedName>
    <definedName name="SD" localSheetId="8">#REF!</definedName>
    <definedName name="SD" localSheetId="13">#REF!</definedName>
    <definedName name="SD" localSheetId="10">#REF!</definedName>
    <definedName name="SD" localSheetId="11">#REF!</definedName>
    <definedName name="SD" localSheetId="3">#REF!</definedName>
    <definedName name="SD" localSheetId="0">#REF!</definedName>
    <definedName name="SD">#REF!</definedName>
    <definedName name="SDA" localSheetId="7">#REF!</definedName>
    <definedName name="SDA" localSheetId="8">#REF!</definedName>
    <definedName name="SDA" localSheetId="13">#REF!</definedName>
    <definedName name="SDA" localSheetId="10">#REF!</definedName>
    <definedName name="SDA" localSheetId="11">#REF!</definedName>
    <definedName name="SDA" localSheetId="3">#REF!</definedName>
    <definedName name="SDA" localSheetId="0">#REF!</definedName>
    <definedName name="SDA">#REF!</definedName>
    <definedName name="Sex" localSheetId="7">#REF!</definedName>
    <definedName name="Sex" localSheetId="8">#REF!</definedName>
    <definedName name="Sex" localSheetId="13">#REF!</definedName>
    <definedName name="Sex" localSheetId="10">#REF!</definedName>
    <definedName name="Sex" localSheetId="11">#REF!</definedName>
    <definedName name="Sex" localSheetId="3">#REF!</definedName>
    <definedName name="Sex" localSheetId="0">#REF!</definedName>
    <definedName name="Sex">#REF!</definedName>
    <definedName name="Sources" localSheetId="7">#REF!</definedName>
    <definedName name="Sources" localSheetId="8">#REF!</definedName>
    <definedName name="Sources" localSheetId="10">#REF!</definedName>
    <definedName name="Sources" localSheetId="11">#REF!</definedName>
    <definedName name="Sources" localSheetId="3">#REF!</definedName>
    <definedName name="Sources" localSheetId="0">#REF!</definedName>
    <definedName name="Sources">#REF!</definedName>
    <definedName name="Specialization" localSheetId="7">#REF!</definedName>
    <definedName name="Specialization" localSheetId="8">#REF!</definedName>
    <definedName name="Specialization" localSheetId="10">#REF!</definedName>
    <definedName name="Specialization" localSheetId="11">#REF!</definedName>
    <definedName name="Specialization" localSheetId="3">#REF!</definedName>
    <definedName name="Specialization" localSheetId="0">#REF!</definedName>
    <definedName name="Specialization">#REF!</definedName>
    <definedName name="TargetedRiskGroup" localSheetId="7">#REF!</definedName>
    <definedName name="TargetedRiskGroup" localSheetId="8">#REF!</definedName>
    <definedName name="TargetedRiskGroup" localSheetId="10">#REF!</definedName>
    <definedName name="TargetedRiskGroup" localSheetId="11">#REF!</definedName>
    <definedName name="TargetedRiskGroup" localSheetId="3">#REF!</definedName>
    <definedName name="TargetedRiskGroup" localSheetId="0">#REF!</definedName>
    <definedName name="TargetedRiskGroup">#REF!</definedName>
    <definedName name="TB" localSheetId="7">#REF!</definedName>
    <definedName name="TB" localSheetId="8">#REF!</definedName>
    <definedName name="TB" localSheetId="10">#REF!</definedName>
    <definedName name="TB" localSheetId="11">#REF!</definedName>
    <definedName name="TB" localSheetId="3">#REF!</definedName>
    <definedName name="TB" localSheetId="0">#REF!</definedName>
    <definedName name="TB">#REF!</definedName>
    <definedName name="TBO4a" localSheetId="7">[3]ImpactOutcomeDisaggData!#REF!</definedName>
    <definedName name="TBO4a" localSheetId="8">[3]ImpactOutcomeDisaggData!#REF!</definedName>
    <definedName name="TBO4a" localSheetId="10">[3]ImpactOutcomeDisaggData!#REF!</definedName>
    <definedName name="TBO4a" localSheetId="11">[3]ImpactOutcomeDisaggData!#REF!</definedName>
    <definedName name="TBO4a" localSheetId="3">[3]ImpactOutcomeDisaggData!#REF!</definedName>
    <definedName name="TBO4a" localSheetId="0">[3]ImpactOutcomeDisaggData!#REF!</definedName>
    <definedName name="TBO4a">[3]ImpactOutcomeDisaggData!#REF!</definedName>
    <definedName name="TBO4Age" localSheetId="7">[3]ImpactOutcomeDisaggData!#REF!</definedName>
    <definedName name="TBO4Age" localSheetId="8">[3]ImpactOutcomeDisaggData!#REF!</definedName>
    <definedName name="TBO4Age" localSheetId="10">[3]ImpactOutcomeDisaggData!#REF!</definedName>
    <definedName name="TBO4Age" localSheetId="11">[3]ImpactOutcomeDisaggData!#REF!</definedName>
    <definedName name="TBO4Age" localSheetId="3">[3]ImpactOutcomeDisaggData!#REF!</definedName>
    <definedName name="TBO4Age" localSheetId="0">[3]ImpactOutcomeDisaggData!#REF!</definedName>
    <definedName name="TBO4Age">[3]ImpactOutcomeDisaggData!#REF!</definedName>
    <definedName name="TBO4Sex" localSheetId="7">[3]ImpactOutcomeDisaggData!#REF!</definedName>
    <definedName name="TBO4Sex" localSheetId="8">[3]ImpactOutcomeDisaggData!#REF!</definedName>
    <definedName name="TBO4Sex" localSheetId="10">[3]ImpactOutcomeDisaggData!#REF!</definedName>
    <definedName name="TBO4Sex" localSheetId="11">[3]ImpactOutcomeDisaggData!#REF!</definedName>
    <definedName name="TBO4Sex" localSheetId="3">[3]ImpactOutcomeDisaggData!#REF!</definedName>
    <definedName name="TBO4Sex" localSheetId="0">[3]ImpactOutcomeDisaggData!#REF!</definedName>
    <definedName name="TBO4Sex">[3]ImpactOutcomeDisaggData!#REF!</definedName>
    <definedName name="TEST" localSheetId="7">#REF!</definedName>
    <definedName name="TEST" localSheetId="8">#REF!</definedName>
    <definedName name="TEST" localSheetId="13">#REF!</definedName>
    <definedName name="TEST" localSheetId="10">#REF!</definedName>
    <definedName name="TEST" localSheetId="11">#REF!</definedName>
    <definedName name="TEST" localSheetId="3">#REF!</definedName>
    <definedName name="TEST" localSheetId="0">#REF!</definedName>
    <definedName name="TEST">#REF!</definedName>
    <definedName name="Timeframe" localSheetId="7">#REF!</definedName>
    <definedName name="Timeframe" localSheetId="8">#REF!</definedName>
    <definedName name="Timeframe" localSheetId="13">#REF!</definedName>
    <definedName name="Timeframe" localSheetId="10">#REF!</definedName>
    <definedName name="Timeframe" localSheetId="11">#REF!</definedName>
    <definedName name="Timeframe" localSheetId="3">#REF!</definedName>
    <definedName name="Timeframe" localSheetId="0">#REF!</definedName>
    <definedName name="Timeframe">#REF!</definedName>
    <definedName name="TypeRegimen" localSheetId="7">#REF!</definedName>
    <definedName name="TypeRegimen" localSheetId="8">#REF!</definedName>
    <definedName name="TypeRegimen" localSheetId="13">#REF!</definedName>
    <definedName name="TypeRegimen" localSheetId="10">#REF!</definedName>
    <definedName name="TypeRegimen" localSheetId="11">#REF!</definedName>
    <definedName name="TypeRegimen" localSheetId="3">#REF!</definedName>
    <definedName name="TypeRegimen" localSheetId="0">#REF!</definedName>
    <definedName name="TypeRegimen">#REF!</definedName>
    <definedName name="TypeTesting" localSheetId="7">#REF!</definedName>
    <definedName name="TypeTesting" localSheetId="8">#REF!</definedName>
    <definedName name="TypeTesting" localSheetId="10">#REF!</definedName>
    <definedName name="TypeTesting" localSheetId="11">#REF!</definedName>
    <definedName name="TypeTesting" localSheetId="3">#REF!</definedName>
    <definedName name="TypeTesting" localSheetId="0">#REF!</definedName>
    <definedName name="TypeTesting">#REF!</definedName>
    <definedName name="TypeTreatment" localSheetId="7">#REF!</definedName>
    <definedName name="TypeTreatment" localSheetId="8">#REF!</definedName>
    <definedName name="TypeTreatment" localSheetId="10">#REF!</definedName>
    <definedName name="TypeTreatment" localSheetId="11">#REF!</definedName>
    <definedName name="TypeTreatment" localSheetId="3">#REF!</definedName>
    <definedName name="TypeTreatment" localSheetId="0">#REF!</definedName>
    <definedName name="TypeTreatment">#REF!</definedName>
    <definedName name="YesNo">'[10]Financial Triggers - Budget'!$R$3:$R$4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9" i="30" l="1"/>
  <c r="F81" i="30"/>
  <c r="F80" i="30"/>
  <c r="F83" i="30" s="1"/>
  <c r="G72" i="30"/>
  <c r="E72" i="30"/>
  <c r="K72" i="30" s="1"/>
  <c r="I71" i="30"/>
  <c r="D71" i="30"/>
  <c r="K71" i="30" s="1"/>
  <c r="K70" i="30"/>
  <c r="G70" i="30"/>
  <c r="I70" i="30" s="1"/>
  <c r="E70" i="30"/>
  <c r="L65" i="30"/>
  <c r="G65" i="30"/>
  <c r="P53" i="30"/>
  <c r="N53" i="30"/>
  <c r="L53" i="30"/>
  <c r="J53" i="30"/>
  <c r="P52" i="30"/>
  <c r="N52" i="30"/>
  <c r="P51" i="30"/>
  <c r="N51" i="30"/>
  <c r="P50" i="30"/>
  <c r="N50" i="30"/>
  <c r="P49" i="30"/>
  <c r="N49" i="30"/>
  <c r="P48" i="30"/>
  <c r="N48" i="30"/>
  <c r="P47" i="30"/>
  <c r="N47" i="30"/>
  <c r="P46" i="30"/>
  <c r="N46" i="30"/>
  <c r="P45" i="30"/>
  <c r="N45" i="30"/>
  <c r="P44" i="30"/>
  <c r="N44" i="30"/>
  <c r="P43" i="30"/>
  <c r="N43" i="30"/>
  <c r="P42" i="30"/>
  <c r="N42" i="30"/>
  <c r="P41" i="30"/>
  <c r="N41" i="30"/>
  <c r="P40" i="30"/>
  <c r="N40" i="30"/>
  <c r="P39" i="30"/>
  <c r="N39" i="30"/>
  <c r="P38" i="30"/>
  <c r="N38" i="30"/>
  <c r="P37" i="30"/>
  <c r="N37" i="30"/>
  <c r="E31" i="30"/>
  <c r="D31" i="30"/>
  <c r="O22" i="30"/>
  <c r="M22" i="30"/>
  <c r="K22" i="30"/>
  <c r="I22" i="30"/>
  <c r="O21" i="30"/>
  <c r="M21" i="30"/>
  <c r="O20" i="30"/>
  <c r="M20" i="30"/>
  <c r="O19" i="30"/>
  <c r="M19" i="30"/>
  <c r="O18" i="30"/>
  <c r="M18" i="30"/>
  <c r="O17" i="30"/>
  <c r="M17" i="30"/>
  <c r="O16" i="30"/>
  <c r="M16" i="30"/>
  <c r="R7" i="30"/>
  <c r="P7" i="30"/>
  <c r="N7" i="30"/>
  <c r="D89" i="29"/>
  <c r="I71" i="29"/>
  <c r="L65" i="29"/>
  <c r="G72" i="29" s="1"/>
  <c r="G65" i="29"/>
  <c r="E72" i="29" s="1"/>
  <c r="K72" i="29" s="1"/>
  <c r="L53" i="29"/>
  <c r="N53" i="29" s="1"/>
  <c r="J53" i="29"/>
  <c r="P53" i="29" s="1"/>
  <c r="P52" i="29"/>
  <c r="N52" i="29"/>
  <c r="P51" i="29"/>
  <c r="N51" i="29"/>
  <c r="P50" i="29"/>
  <c r="N50" i="29"/>
  <c r="P49" i="29"/>
  <c r="N49" i="29"/>
  <c r="P48" i="29"/>
  <c r="N48" i="29"/>
  <c r="P47" i="29"/>
  <c r="N47" i="29"/>
  <c r="P46" i="29"/>
  <c r="N46" i="29"/>
  <c r="P45" i="29"/>
  <c r="N45" i="29"/>
  <c r="P44" i="29"/>
  <c r="N44" i="29"/>
  <c r="P43" i="29"/>
  <c r="N43" i="29"/>
  <c r="P42" i="29"/>
  <c r="N42" i="29"/>
  <c r="P41" i="29"/>
  <c r="N41" i="29"/>
  <c r="P40" i="29"/>
  <c r="N40" i="29"/>
  <c r="P39" i="29"/>
  <c r="N39" i="29"/>
  <c r="P38" i="29"/>
  <c r="N38" i="29"/>
  <c r="P37" i="29"/>
  <c r="N37" i="29"/>
  <c r="E31" i="29"/>
  <c r="G70" i="29" s="1"/>
  <c r="D31" i="29"/>
  <c r="E70" i="29" s="1"/>
  <c r="K70" i="29" s="1"/>
  <c r="O22" i="29"/>
  <c r="M22" i="29"/>
  <c r="K22" i="29"/>
  <c r="F81" i="29" s="1"/>
  <c r="I22" i="29"/>
  <c r="O21" i="29"/>
  <c r="M21" i="29"/>
  <c r="O20" i="29"/>
  <c r="M20" i="29"/>
  <c r="O19" i="29"/>
  <c r="M19" i="29"/>
  <c r="O18" i="29"/>
  <c r="M18" i="29"/>
  <c r="O17" i="29"/>
  <c r="M17" i="29"/>
  <c r="O16" i="29"/>
  <c r="M16" i="29"/>
  <c r="P7" i="29"/>
  <c r="D59" i="28"/>
  <c r="G59" i="28" s="1"/>
  <c r="G58" i="28"/>
  <c r="E58" i="28"/>
  <c r="F53" i="28"/>
  <c r="R43" i="28"/>
  <c r="Q42" i="28"/>
  <c r="Q41" i="28"/>
  <c r="Q40" i="28"/>
  <c r="Q39" i="28"/>
  <c r="Q38" i="28"/>
  <c r="Q37" i="28"/>
  <c r="Q36" i="28"/>
  <c r="Q35" i="28"/>
  <c r="Q34" i="28"/>
  <c r="Q33" i="28"/>
  <c r="Q32" i="28"/>
  <c r="Q31" i="28"/>
  <c r="Q30" i="28"/>
  <c r="Q29" i="28"/>
  <c r="Q28" i="28"/>
  <c r="S21" i="28"/>
  <c r="E21" i="28"/>
  <c r="T20" i="28"/>
  <c r="T19" i="28"/>
  <c r="T18" i="28"/>
  <c r="T17" i="28"/>
  <c r="R7" i="28"/>
  <c r="P7" i="28"/>
  <c r="D60" i="28" s="1"/>
  <c r="G60" i="28" s="1"/>
  <c r="F53" i="27"/>
  <c r="R43" i="27"/>
  <c r="P7" i="27" s="1"/>
  <c r="Q42" i="27"/>
  <c r="Q41" i="27"/>
  <c r="Q40" i="27"/>
  <c r="Q39" i="27"/>
  <c r="Q38" i="27"/>
  <c r="Q37" i="27"/>
  <c r="Q36" i="27"/>
  <c r="Q35" i="27"/>
  <c r="Q34" i="27"/>
  <c r="Q33" i="27"/>
  <c r="Q32" i="27"/>
  <c r="Q31" i="27"/>
  <c r="Q30" i="27"/>
  <c r="Q29" i="27"/>
  <c r="Q28" i="27"/>
  <c r="S21" i="27"/>
  <c r="E58" i="27" s="1"/>
  <c r="G58" i="27" s="1"/>
  <c r="E21" i="27"/>
  <c r="T20" i="27"/>
  <c r="T19" i="27"/>
  <c r="T18" i="27"/>
  <c r="T17" i="27"/>
  <c r="R7" i="27"/>
  <c r="I72" i="30" l="1"/>
  <c r="I70" i="29"/>
  <c r="I72" i="29"/>
  <c r="F80" i="29"/>
  <c r="F83" i="29" s="1"/>
  <c r="N7" i="29"/>
  <c r="D71" i="29" s="1"/>
  <c r="K71" i="29" s="1"/>
  <c r="D60" i="27"/>
  <c r="G60" i="27" s="1"/>
  <c r="D59" i="27"/>
  <c r="G59" i="27" s="1"/>
  <c r="O17" i="1"/>
  <c r="O18" i="1"/>
  <c r="O19" i="1"/>
  <c r="O20" i="1"/>
  <c r="O21" i="1"/>
  <c r="O22" i="1"/>
  <c r="M17" i="1"/>
  <c r="M18" i="1"/>
  <c r="M19" i="1"/>
  <c r="M20" i="1"/>
  <c r="M21" i="1"/>
  <c r="M22" i="1"/>
  <c r="R7" i="29" l="1"/>
  <c r="D71" i="1"/>
  <c r="P38" i="1" l="1"/>
  <c r="P39" i="1"/>
  <c r="P40" i="1"/>
  <c r="P41" i="1"/>
  <c r="P42" i="1"/>
  <c r="P43" i="1"/>
  <c r="P44" i="1"/>
  <c r="P45" i="1"/>
  <c r="P46" i="1"/>
  <c r="P47" i="1"/>
  <c r="P48" i="1"/>
  <c r="P49" i="1"/>
  <c r="P50" i="1"/>
  <c r="P51" i="1"/>
  <c r="P52" i="1"/>
  <c r="P37" i="1"/>
  <c r="K22" i="1" l="1"/>
  <c r="K71" i="1" l="1"/>
  <c r="K70" i="1"/>
  <c r="D59" i="17"/>
  <c r="G59" i="17" s="1"/>
  <c r="D60" i="17"/>
  <c r="G60" i="17" s="1"/>
  <c r="G58" i="17"/>
  <c r="F53" i="17" l="1"/>
  <c r="E58" i="17" l="1"/>
  <c r="R43" i="17" l="1"/>
  <c r="Q42" i="17"/>
  <c r="Q41" i="17"/>
  <c r="Q40" i="17"/>
  <c r="Q39" i="17"/>
  <c r="Q38" i="17"/>
  <c r="Q37" i="17"/>
  <c r="Q36" i="17"/>
  <c r="Q35" i="17"/>
  <c r="Q34" i="17"/>
  <c r="Q33" i="17"/>
  <c r="Q32" i="17"/>
  <c r="Q31" i="17"/>
  <c r="Q30" i="17"/>
  <c r="Q29" i="17"/>
  <c r="Q28" i="17"/>
  <c r="S21" i="17"/>
  <c r="E21" i="17"/>
  <c r="T20" i="17"/>
  <c r="T19" i="17"/>
  <c r="T18" i="17"/>
  <c r="T17" i="17"/>
  <c r="R7" i="17" l="1"/>
  <c r="P7" i="17"/>
  <c r="H4" i="20" l="1"/>
  <c r="F4" i="20"/>
  <c r="J4" i="20" l="1"/>
  <c r="N38" i="1"/>
  <c r="N41" i="1"/>
  <c r="N42" i="1"/>
  <c r="N43" i="1"/>
  <c r="N44" i="1"/>
  <c r="N45" i="1"/>
  <c r="N46" i="1"/>
  <c r="N47" i="1"/>
  <c r="N48" i="1"/>
  <c r="N49" i="1"/>
  <c r="N50" i="1"/>
  <c r="N51" i="1"/>
  <c r="N52" i="1"/>
  <c r="N40" i="1"/>
  <c r="L65" i="1"/>
  <c r="G72" i="1"/>
  <c r="N39" i="1"/>
  <c r="N37" i="1"/>
  <c r="O16" i="1"/>
  <c r="M16" i="1"/>
  <c r="D89" i="1" l="1"/>
  <c r="L53" i="1"/>
  <c r="F80" i="1" l="1"/>
  <c r="G65" i="1"/>
  <c r="E72" i="1" s="1"/>
  <c r="E31" i="1"/>
  <c r="G70" i="1" s="1"/>
  <c r="D31" i="1"/>
  <c r="E70" i="1" s="1"/>
  <c r="P7" i="1"/>
  <c r="I72" i="1" l="1"/>
  <c r="K72" i="1"/>
  <c r="I70" i="1"/>
  <c r="F81" i="1"/>
  <c r="F83" i="1" s="1"/>
  <c r="J53" i="1"/>
  <c r="N53" i="1" s="1"/>
  <c r="I22" i="1"/>
  <c r="N7" i="1" l="1"/>
  <c r="P53" i="1"/>
  <c r="R7" i="1" l="1"/>
  <c r="I71" i="1" l="1"/>
</calcChain>
</file>

<file path=xl/connections.xml><?xml version="1.0" encoding="utf-8"?>
<connections xmlns="http://schemas.openxmlformats.org/spreadsheetml/2006/main">
  <connection id="1" name="schemaCCMFunding" type="4" refreshedVersion="0" background="1">
    <webPr xml="1" sourceData="1" url="\\prodmeteorfs.gf.theglobalfund.org\UserDesktops\DKapodistria\Desktop\schemaCCMFunding.xml" htmlTables="1" htmlFormat="all"/>
  </connection>
</connections>
</file>

<file path=xl/sharedStrings.xml><?xml version="1.0" encoding="utf-8"?>
<sst xmlns="http://schemas.openxmlformats.org/spreadsheetml/2006/main" count="1083" uniqueCount="538">
  <si>
    <t>Activities</t>
  </si>
  <si>
    <t>Comments</t>
  </si>
  <si>
    <t>Oversight Committee meetings</t>
  </si>
  <si>
    <t>Technical Working groups meetings</t>
  </si>
  <si>
    <t xml:space="preserve">CCM Elections </t>
  </si>
  <si>
    <t>Annual CCM retreat</t>
  </si>
  <si>
    <t>Constituency engagement meetings (specify in comments)</t>
  </si>
  <si>
    <t>Oversight</t>
  </si>
  <si>
    <t>Total</t>
  </si>
  <si>
    <t>Others</t>
  </si>
  <si>
    <t>Fixed Costs</t>
  </si>
  <si>
    <t>Vehicule maintenance</t>
  </si>
  <si>
    <t xml:space="preserve">Technical Support </t>
  </si>
  <si>
    <t>CCM Secretariat positions</t>
  </si>
  <si>
    <t>Executive Secretary</t>
  </si>
  <si>
    <t>Oversight Officer</t>
  </si>
  <si>
    <t>Finance Officer</t>
  </si>
  <si>
    <t xml:space="preserve">CCM Name: </t>
  </si>
  <si>
    <t>Human Resources (Secretariat staffs)</t>
  </si>
  <si>
    <t>Year 1</t>
  </si>
  <si>
    <t>Year of Agreement:</t>
  </si>
  <si>
    <t>Starting Date:</t>
  </si>
  <si>
    <t>Site Visits / Monitoring Visits</t>
  </si>
  <si>
    <t>Budget</t>
  </si>
  <si>
    <t xml:space="preserve">GRAND TOTAL (Fixed Costs + Activities) =  </t>
  </si>
  <si>
    <t>Others (Please specify in comments)</t>
  </si>
  <si>
    <t xml:space="preserve">Currency: </t>
  </si>
  <si>
    <t>Currency</t>
  </si>
  <si>
    <t>USD</t>
  </si>
  <si>
    <t>EUR</t>
  </si>
  <si>
    <t>Performance Area</t>
  </si>
  <si>
    <t>Constituency Engagement</t>
  </si>
  <si>
    <t>Capacity Building/Gender</t>
  </si>
  <si>
    <t xml:space="preserve">Sustainability and Transition </t>
  </si>
  <si>
    <t>Overhead costs such as office rent, utilities, internal communication costs (mail, telephone, internet), insurance, fuel, security, cleaning. Management or overhead fees.</t>
  </si>
  <si>
    <t>Instructions</t>
  </si>
  <si>
    <t>A.  General instructions</t>
  </si>
  <si>
    <t>Which worksheets to complete</t>
  </si>
  <si>
    <t>The CCM funding application requires the CCM to complete the following worksheets: 
► Performance framework
► Detailed budget - Period 1 including detailed assumptions
► Detailed budget - Period 2 including detailed assumptions
► Co-Payment
► CCM funding request form</t>
  </si>
  <si>
    <t>Additionally the CCM may include other worksheets or attachments to provide additional information to support the detailed budget e.g. to support a costing assumption.</t>
  </si>
  <si>
    <t>Recommended steps in completing the template</t>
  </si>
  <si>
    <t>! CAUTION :  PLEASE NOTE THAT THIS TEMPLATE CONTAINS MACROS. You should ensure that you have the right setting:
On the Menu Bar, Select “Tools”, then move the cursor over “Macro” and select “Security”. From the options select “Medium” and then select “Ok”. Close the file and re-open it. You will receive a security warning. Select “Enable Macros”. This will enable all the features of the Budget Toolkit to be fully active.</t>
  </si>
  <si>
    <t>Cell formatting</t>
  </si>
  <si>
    <t>Below the applicant is taken through an explanation of the intended data to be entered in each column of the template. Note that most cells have fixed formatting which should not be adjusted unless absolutely necessary.</t>
  </si>
  <si>
    <t>Information sources</t>
  </si>
  <si>
    <t>If applicants have any technical difficulty in using this template or are unsure about any aspect of it, guidance may be obtained from the Global Fund through sending an e-mail to ccm@theglobalfund.org</t>
  </si>
  <si>
    <t>B.  Specific instructions for data entry, by each column header - Menu</t>
  </si>
  <si>
    <t>Column header</t>
  </si>
  <si>
    <t>Possible check?</t>
  </si>
  <si>
    <t>Additional information available</t>
  </si>
  <si>
    <t>Menu</t>
  </si>
  <si>
    <t>►Region, Country, CCM are to be selected from the drop down lists.
►Enter in the name of the recipient organization.
The GF Secretariat will enter the Agreement number.</t>
  </si>
  <si>
    <t>C.  Specific instructions for data entry, by each column header - Performance Framework</t>
  </si>
  <si>
    <t>Section A. General information</t>
  </si>
  <si>
    <t>Funding start date</t>
  </si>
  <si>
    <t>►Enter Day, Month and Year (numeric values) for the intended start of the funding period. Final date will be determined by the Global Fund based on completion of the application review process.</t>
  </si>
  <si>
    <t>The CCM should plan the starting date 2 months after the complete documentaiton has been submitted to the GF Secretariat CCM Team.</t>
  </si>
  <si>
    <t>Year 1 and Year 2</t>
  </si>
  <si>
    <t>This section gives information on the reporting periods over the funding term, dates when progress updates and disbursement requests (PUDR) are due. Based on a 12 continuous month periods, the cells will be populated automatically. The reporting periods could be aligned with national reporting cycle. For any change in the proposed format, pls submit your request to the CCM Team.</t>
  </si>
  <si>
    <t>Progress Update and Disbursement request are due one month upon completion of Q3 and Q7 (month 10 and month 22 respectively).</t>
  </si>
  <si>
    <t>Section B. Overall goal and objective</t>
  </si>
  <si>
    <t xml:space="preserve">Goal and Objectives are broad and overarching statements of long term outcome of the program and should be consistent with the strategy defined by the CCM during the planning exercise. 
►Each strategic objective should be in line with the Performance areas defined by the Global Fund.
</t>
  </si>
  <si>
    <t>Definition Sheet in the Application template and 'Step by step guide to CCM Funding'.</t>
  </si>
  <si>
    <t xml:space="preserve">Section C. Performance Framework </t>
  </si>
  <si>
    <t xml:space="preserve">Detailed information about the indicators is included in the 'step by step guide to CCM funding' </t>
  </si>
  <si>
    <t>Setting baselines
►baselines must be provided for each of the selected indicator with a clear data source, ideally a reference document. If baselines cannot be given at the onset of the program,  they should be established.
Setting targets
►targets should be cumulative and set according to when the indicators will be measured.
Tied to other donors (Y/N) 
►Whether the target reflects solely Global Fund financing through the current grant (Tied Yes - activities are funded solely by the current grant) or co-financed (Not tied when targets are not directly tied to GF financing, when GF resources contribute and thus are shared between all donors involved).
Baselines include targets
►In this column you should select 'Yes' or 'No' from the drop down list to indicate whether or not baselines are included in each target. In general, the baseline is to be included.</t>
  </si>
  <si>
    <t xml:space="preserve">For baselines, supporting documentation will have to be provided for future verification by the LFA. </t>
  </si>
  <si>
    <t>D.  Specific instructions for data entry, by each column header - Detailed budgets Period 1 and Period 2</t>
  </si>
  <si>
    <t>!Caution: Applicants should not add any totals or sub-totals in any worksheet within the template as this will interfere with the logic of the budget summaries.</t>
  </si>
  <si>
    <t>Objective Number</t>
  </si>
  <si>
    <t>This number refers to the objective defined in section B - Overall goals and objectives in the performance framework worksheet and for which a budget activity is to be defined.</t>
  </si>
  <si>
    <t>The performance area will be populated automatically based on the information provided in Section B of the performance framework sheet.</t>
  </si>
  <si>
    <t>Activity</t>
  </si>
  <si>
    <t>In the column you should describe clearly and concisely, the planned budget activity.  The wording should be consistent with that used in the work plan.</t>
  </si>
  <si>
    <t>Directly related indicator</t>
  </si>
  <si>
    <t>This column has been included to easily show the link between the budget and the Performance Framework. A reference should be entered where the activity matches with a target within the Performance Framework.  The number entered should be the indicator number referenced in the Performance Framework.</t>
  </si>
  <si>
    <t>Cross check from the Performance Framework to see that all directly related budget activities show a reference to the relevant indicator</t>
  </si>
  <si>
    <t>Assumptions</t>
  </si>
  <si>
    <t xml:space="preserve">This column requires a short description of the detailed assumptions used to arrive at the budget amount and may make cross reference to a detailed document submitted with this request for funding. Budget assumptions should provide sufficient information to be able to determine how unit quantities and unit costs were calculated.  </t>
  </si>
  <si>
    <t>Confirm that the assumptions spelled out comply with the requirement that all key assumptions, including unit costs and quantities should be provided.</t>
  </si>
  <si>
    <t>Cost categories</t>
  </si>
  <si>
    <t>CCMFunding_Expanded_Application form, Section on 'Definitions' in Instructions worksheet.</t>
  </si>
  <si>
    <t>Measurement unit</t>
  </si>
  <si>
    <t>This is the unit of measurement to which the unit cost (in the next column) refers.  It will depend on the nature of the activity and the complexity of the costing method.  Examples may include:  monthly salary cost per person, cost per meeting, cost of a site visit, etc.
Note that costs such as Human Resources showing a simple multiplication of unit cost by quantity may not be appropriate in the template. Applicants should explain the detailed assumptions of Human Resources costs in the worksheet "detailed assumptions" or refer to a separate document.</t>
  </si>
  <si>
    <t>Ensure clear and concise information is provided for LFA and GF review of the application.</t>
  </si>
  <si>
    <t>Ensure the costs are eligible as per the definition table.</t>
  </si>
  <si>
    <t>Unit cost</t>
  </si>
  <si>
    <t>This is the unit cost of the item described in the preceding column in the currency defined in Section A. General information - Performance Framework worksheet.  Budget assumptions should provide sufficient information to be able to determine how unit costs were calculated.    If the item is costed in a currency other than the proposed currency, the working to convert the unit cost to the defined currency should be shown in the "Detailed assumptions" worksheet.  If there is a differential unit cost for the same activity line in the same quarter then a separate row should be added in the budget, and the calculation explained in the "Detailed assumptions worksheet".</t>
  </si>
  <si>
    <t xml:space="preserve">Quantity </t>
  </si>
  <si>
    <t xml:space="preserve">This will be the actual quantity for which the cash budget is required.  
Note: budget assumptions should provide sufficient information to be able to determine how unit quantities were calculated.  </t>
  </si>
  <si>
    <t xml:space="preserve">Where the activity has a directly related target in the Performance Framework, ensure the budget is consistent with the Performance Framework. </t>
  </si>
  <si>
    <t>Total amount</t>
  </si>
  <si>
    <t>This cell contains a formula which multiplies the Unit cost by the Quantity by quarter in Years 1 and 2.</t>
  </si>
  <si>
    <t>No specific checks proposed</t>
  </si>
  <si>
    <t>Total  quantity Period 1 / Total quantity Period 2</t>
  </si>
  <si>
    <t xml:space="preserve">This is a formula which sums the four quarterly quantities to give the annual quantity. </t>
  </si>
  <si>
    <t xml:space="preserve">Where the activity has a directly related target in the Performance Framework, ensure the budget is consistent with the Performance Framework.  If there are differences, this should be explained in the "Detailed assumptions" worksheet.  </t>
  </si>
  <si>
    <t>Total amount Period 1 / Total amount Period 2</t>
  </si>
  <si>
    <t xml:space="preserve">This is a formula which sums the four quarterly budget amounts in the proposal currency to give the annual budget. </t>
  </si>
  <si>
    <t>Ensure the reported amounts are accurate.</t>
  </si>
  <si>
    <t>E.  Other Sources of funding (SOF)</t>
  </si>
  <si>
    <t xml:space="preserve">CCMs applying for more than USD100,000 per year are required to report in this section the source of funds and amounts mobilized as required under the CCM funding policy. </t>
  </si>
  <si>
    <t>Summary funding distribution</t>
  </si>
  <si>
    <t>Amounts specified under this section of the report are accurate and supported by clear documentation for future verification.</t>
  </si>
  <si>
    <t>Guidelines for CCM Funding</t>
  </si>
  <si>
    <t>F.  CCM funding request form</t>
  </si>
  <si>
    <t>Section A: budget summary</t>
  </si>
  <si>
    <t>A1 to A7</t>
  </si>
  <si>
    <t>Information in this section will be uploaded with data entered in different parts of the form.</t>
  </si>
  <si>
    <t>Verify information in this section of the report is accurate and  matches information entered in other parts of the form (detailed and summary budgets).</t>
  </si>
  <si>
    <t>Section B: recipient entity information</t>
  </si>
  <si>
    <t>B1</t>
  </si>
  <si>
    <t>Name of the recipient entity is populated automatically. 
►Sector has to be specified.</t>
  </si>
  <si>
    <t>B2 to B5</t>
  </si>
  <si>
    <t xml:space="preserve">►Complete information has to be entered </t>
  </si>
  <si>
    <t>Ensure all information is complete and accurate.</t>
  </si>
  <si>
    <t xml:space="preserve">Section C: CCM approval </t>
  </si>
  <si>
    <t>►Name and title information has to be provided for each CCM Member. The funding application is completed only when it has been signed by all members. Original document is to be submitted to the Global Fund Secretariat.</t>
  </si>
  <si>
    <t>Definitions</t>
  </si>
  <si>
    <t>Description</t>
  </si>
  <si>
    <t>Limitations</t>
  </si>
  <si>
    <t xml:space="preserve">Communication materials including printed materials and communication costs associated with core CCM functions (e.g., call for proposals, periodic reports of implementation status, minutes of meetings, website cost, newsletter, translation of key information, printing). </t>
  </si>
  <si>
    <t>Performance Areas</t>
  </si>
  <si>
    <t>Constituency engagement</t>
  </si>
  <si>
    <t>Alignment</t>
  </si>
  <si>
    <t>Capacity Building Gender</t>
  </si>
  <si>
    <t>No</t>
  </si>
  <si>
    <t>Yes</t>
  </si>
  <si>
    <t>Description of funding support</t>
  </si>
  <si>
    <t>Year 3</t>
  </si>
  <si>
    <t>Year 2</t>
  </si>
  <si>
    <t>General Description</t>
  </si>
  <si>
    <t>Sustainability and Transition</t>
  </si>
  <si>
    <t>Year</t>
  </si>
  <si>
    <t>Definition</t>
  </si>
  <si>
    <t>TOTAL</t>
  </si>
  <si>
    <t>BUDGET</t>
  </si>
  <si>
    <t>EXPENDITURE</t>
  </si>
  <si>
    <t>Expenditure</t>
  </si>
  <si>
    <t>Expenditure rate</t>
  </si>
  <si>
    <t>Variance</t>
  </si>
  <si>
    <t>Total Activities executed</t>
  </si>
  <si>
    <t>Total Activities approved</t>
  </si>
  <si>
    <t xml:space="preserve">Budget approved </t>
  </si>
  <si>
    <t>Reasons for Variance</t>
  </si>
  <si>
    <t>Execution rate</t>
  </si>
  <si>
    <t>Income</t>
  </si>
  <si>
    <t>Disbursement from the Global Fund</t>
  </si>
  <si>
    <t>Cash  Outflow</t>
  </si>
  <si>
    <t>Fixed costs</t>
  </si>
  <si>
    <t>Commitments</t>
  </si>
  <si>
    <t>Cash Balance as per bank statements</t>
  </si>
  <si>
    <t>Cash in transit for the reporting period</t>
  </si>
  <si>
    <t>Cash in transit after the current reporting period</t>
  </si>
  <si>
    <t>Assessment outcome</t>
  </si>
  <si>
    <t>Exceptional</t>
  </si>
  <si>
    <t>Performing well</t>
  </si>
  <si>
    <t>A few minor issues</t>
  </si>
  <si>
    <t>Serious Issues</t>
  </si>
  <si>
    <t>Yes/No</t>
  </si>
  <si>
    <t>Source of financing</t>
  </si>
  <si>
    <t>Activities to engage the CCM is prepared for and is taking into account sustainability and transition problematic in the response to the fight against the diseases as country.</t>
  </si>
  <si>
    <t>Activities to ensure CCM members are trained on them role and training to strenghten CCM representatives role.</t>
  </si>
  <si>
    <t>Activities to ensure Global Fund grants that are consistent with impact/outcome indicators in national strategy documents, relevant national bodies and other donors support.</t>
  </si>
  <si>
    <t>Communication activities completed by he CCM to engage constituencies government and non -government.</t>
  </si>
  <si>
    <t>Oversight activities as Oversight commitees' meeting, visits and document sharing with CCM members</t>
  </si>
  <si>
    <t>(i) Overhead costs are to be itemized and should not exceed 20% of the overall budget.</t>
  </si>
  <si>
    <t xml:space="preserve">(i) Vehicle purchase or vehicle long term lease are not eligible costs. </t>
  </si>
  <si>
    <t xml:space="preserve">This category covers office furniture and equipment  (laptop, beamer, digital camera, photocopier, etc). </t>
  </si>
  <si>
    <r>
      <t xml:space="preserve">(i) </t>
    </r>
    <r>
      <rPr>
        <u/>
        <sz val="10"/>
        <color indexed="8"/>
        <rFont val="Georgia"/>
        <family val="1"/>
      </rPr>
      <t>CCM funding cannot be used for hiring consultants to write proposals for Global Fund financing</t>
    </r>
    <r>
      <rPr>
        <sz val="10"/>
        <color indexed="8"/>
        <rFont val="Georgia"/>
        <family val="1"/>
      </rPr>
      <t>.
(ii) Terms of reference for consultants hired by the CCM must include a specific clause prohibiting the writing of proposals by the consultant hired.</t>
    </r>
  </si>
  <si>
    <t xml:space="preserve">Costs of all consultants (short or long term) providing technical or management assistance. This includes all costs related to the consultant such as consulting fees, travel and per-diems, field visits and other consultant costs relating to program planning. 
Technical Assistance may be used for technical or management assistance to support core CCM functions including civil society participation, program oversight and alignment with other national bodies.  This includes all costs related to the consultant such as fees, travel and per-diem, field visits and other costs related to program planning and supervision.  </t>
  </si>
  <si>
    <t>(i) Secretariat staff should not exceed 2 persons.
(ii) Scope of work for key personnel is to be submitted to the GF CCM Team for approval.  
(iii) CCM funding shall not be used to remunerate CCM members.
(iv) Salaries must be commensurate with national salary scales.</t>
  </si>
  <si>
    <t>NOTE: The CCM Secretariat should always keep the track and documentation on the estimation of costs and the variation agains the budget.</t>
  </si>
  <si>
    <t xml:space="preserve">Source of funds (SOF)1, 2, etc
►For each non GF funding you will specify the funding source and the amount committed for the CCM.
►Under Section 2 of the form (Section 2 Detailed funding information) you will have to specify the percentage of this amount going to ‘Secretariat support Costs’ and the percentage going specifically to support directly CCM performance costs. 
►For the amount to support CCM performance costs, you are then required to specify the percentage which is allocated for each performance area (oversight, constituency engagement, alignment, capacity building / gender).
</t>
  </si>
  <si>
    <t xml:space="preserve">Global Fund Amount
The cells corresponding to 'GF Funding amount' will be populated automatically based on the information provided in sheets 'detailed budget Year 1' and 'detailed budget Year 2' .
</t>
  </si>
  <si>
    <r>
      <t xml:space="preserve">Information has to be provided in all cells relating to each indicator. The indicator number cell will turn </t>
    </r>
    <r>
      <rPr>
        <sz val="10"/>
        <color indexed="18"/>
        <rFont val="Georgia"/>
        <family val="1"/>
      </rPr>
      <t>RED</t>
    </r>
    <r>
      <rPr>
        <sz val="10"/>
        <color indexed="8"/>
        <rFont val="Georgia"/>
        <family val="1"/>
      </rPr>
      <t xml:space="preserve"> when information is missing. </t>
    </r>
  </si>
  <si>
    <r>
      <t xml:space="preserve">Selection of Indicator(s):  
► Indicator #1 ' </t>
    </r>
    <r>
      <rPr>
        <u/>
        <sz val="10"/>
        <color indexed="8"/>
        <rFont val="Georgia"/>
        <family val="1"/>
      </rPr>
      <t>% of planned oversight activities completed with documented participation by all CCM constituencies</t>
    </r>
    <r>
      <rPr>
        <sz val="10"/>
        <color indexed="8"/>
        <rFont val="Georgia"/>
        <family val="1"/>
      </rPr>
      <t>' is compulsory. All CCMs applying for expanded funding should provide base line data and set targets (intended results) for this indicator.  
► Subsequent indicators are to be selected from the GF core list, in line with the overall objectives defined in Section B above. The CCM Team recommends that the maximum number of indicators for a two year plan is five.
► On exceptional cases, CCMs can propose to measure an indicator outside the GF core list of indicators. Those indicators will have to be reviewed and approved by the CCM Team before the funding request can be finalized by the CCM and submitted to the GF.
► Indicators should be numbered sequentially in the first column of this section.</t>
    </r>
  </si>
  <si>
    <t>Performance Area
►Select a key Performance Area as defined under Section B above. A drop-down list shows the areas applicable to CCM funding. This field cannot be overwritten.</t>
  </si>
  <si>
    <t>Section 1. General Information</t>
  </si>
  <si>
    <t>CCM Agreement No:</t>
  </si>
  <si>
    <t>Section 2. Fixed costs and HR positions covered by CCM Funding Agreement</t>
  </si>
  <si>
    <t>Budget approved</t>
  </si>
  <si>
    <t>2A. Fixed Costs</t>
  </si>
  <si>
    <t>2B. HR positions covered by this agreement</t>
  </si>
  <si>
    <t>Approved</t>
  </si>
  <si>
    <t>Reported</t>
  </si>
  <si>
    <t>Section 3. CCM Activities</t>
  </si>
  <si>
    <t>Expected</t>
  </si>
  <si>
    <t>Section 4. Co-funding</t>
  </si>
  <si>
    <t>Comment</t>
  </si>
  <si>
    <t>Section 5. Special conditions</t>
  </si>
  <si>
    <t>Section 6. Cash Reconciliation</t>
  </si>
  <si>
    <t>ANNUAL EXPENDITURE AND CASH BALANCE REPORT 
CCM FUNDING AGREEMENT</t>
  </si>
  <si>
    <t>Unpaid invoices, legal obligations, other obligations.</t>
  </si>
  <si>
    <t>Cash Outflow</t>
  </si>
  <si>
    <t>Bank information</t>
  </si>
  <si>
    <t>CCM Lesotho</t>
  </si>
  <si>
    <t>Costed Work Plan for CCM Funding Agreements</t>
  </si>
  <si>
    <t>CCM Afghanistan</t>
  </si>
  <si>
    <t>CCM Albania</t>
  </si>
  <si>
    <t>CCM Algeria</t>
  </si>
  <si>
    <t>CCM Angola</t>
  </si>
  <si>
    <t>CCM Armenia</t>
  </si>
  <si>
    <t>CCM Azerbaijan</t>
  </si>
  <si>
    <t>CCM Bangladesh</t>
  </si>
  <si>
    <t>CCM Belarus</t>
  </si>
  <si>
    <t>CCM Belize</t>
  </si>
  <si>
    <t>CCM Benin</t>
  </si>
  <si>
    <t>CCM Bhutan</t>
  </si>
  <si>
    <t>CCM Bolivia</t>
  </si>
  <si>
    <t>CCM Bosnia and Herzegovina</t>
  </si>
  <si>
    <t>CCM Botswana</t>
  </si>
  <si>
    <t>CCM Bulgaria</t>
  </si>
  <si>
    <t>CCM Burkina Faso</t>
  </si>
  <si>
    <t>CCM Burundi</t>
  </si>
  <si>
    <t>CCM Cambodia</t>
  </si>
  <si>
    <t>CCM Cameroon</t>
  </si>
  <si>
    <t>CCM Cape Verde</t>
  </si>
  <si>
    <t>CCM Central African Republic</t>
  </si>
  <si>
    <t>CCM Chad</t>
  </si>
  <si>
    <t>CCM Colombia</t>
  </si>
  <si>
    <t>CCM Comoros</t>
  </si>
  <si>
    <t>CCM Congo (Democratic Republic)</t>
  </si>
  <si>
    <t>CCM Congo (Republic of)</t>
  </si>
  <si>
    <t>CCM Costa Rica</t>
  </si>
  <si>
    <t>CCM Cote d'Ivoire</t>
  </si>
  <si>
    <t>CCM Croatia</t>
  </si>
  <si>
    <t>CCM Cuba</t>
  </si>
  <si>
    <t>CCM Djibouti</t>
  </si>
  <si>
    <t>CCM Dominican Republic</t>
  </si>
  <si>
    <t>CCM Ecuador</t>
  </si>
  <si>
    <t>CCM Egypt</t>
  </si>
  <si>
    <t>CCM El Salvador</t>
  </si>
  <si>
    <t>CCM Equatorial Guinea</t>
  </si>
  <si>
    <t>CCM Eritrea</t>
  </si>
  <si>
    <t>CCM Ethiopia</t>
  </si>
  <si>
    <t>CCM Fiji</t>
  </si>
  <si>
    <t>CCM Gabon</t>
  </si>
  <si>
    <t>CCM Gambia</t>
  </si>
  <si>
    <t>CCM Georgia</t>
  </si>
  <si>
    <t>CCM Ghana</t>
  </si>
  <si>
    <t>CCM Guatemala</t>
  </si>
  <si>
    <t>CCM Guinea</t>
  </si>
  <si>
    <t>CCM Guinea-Bissau</t>
  </si>
  <si>
    <t>CCM Guyana</t>
  </si>
  <si>
    <t>CCM Haiti</t>
  </si>
  <si>
    <t>CCM Honduras</t>
  </si>
  <si>
    <t>CCM India</t>
  </si>
  <si>
    <t>CCM Indonesia</t>
  </si>
  <si>
    <t>CCM Iran (Islamic Republic of)</t>
  </si>
  <si>
    <t>CCM Iraq</t>
  </si>
  <si>
    <t>CCM Jamaica</t>
  </si>
  <si>
    <t>CCM Kazakhstan</t>
  </si>
  <si>
    <t>CCM Kenya</t>
  </si>
  <si>
    <t>CCM Kosovo</t>
  </si>
  <si>
    <t>CCM Kyrgyzstan</t>
  </si>
  <si>
    <t>CCM Lao PDR</t>
  </si>
  <si>
    <t>CCM Liberia</t>
  </si>
  <si>
    <t>CCM Macedonia</t>
  </si>
  <si>
    <t>CCM Madagascar</t>
  </si>
  <si>
    <t>CCM Malawi</t>
  </si>
  <si>
    <t>CCM Malaysia</t>
  </si>
  <si>
    <t>CCM Mali</t>
  </si>
  <si>
    <t>CCM Mauritania</t>
  </si>
  <si>
    <t>CCM Mauritius</t>
  </si>
  <si>
    <t>CCM Moldova</t>
  </si>
  <si>
    <t>CCM Mongolia</t>
  </si>
  <si>
    <t>CCM Montenegro</t>
  </si>
  <si>
    <t>CCM Morocco</t>
  </si>
  <si>
    <t>CCM Mozambique</t>
  </si>
  <si>
    <t>CCM Myanmar</t>
  </si>
  <si>
    <t>CCM Namibia</t>
  </si>
  <si>
    <t>CCM Nepal</t>
  </si>
  <si>
    <t>CCM Nicaragua</t>
  </si>
  <si>
    <t>CCM Niger</t>
  </si>
  <si>
    <t>CCM Nigeria</t>
  </si>
  <si>
    <t>CCM Pakistan</t>
  </si>
  <si>
    <t>CCM Panama</t>
  </si>
  <si>
    <t>CCM Papua New Guinea</t>
  </si>
  <si>
    <t>CCM Paraguay</t>
  </si>
  <si>
    <t>CCM Peru</t>
  </si>
  <si>
    <t>CCM Philippines</t>
  </si>
  <si>
    <t>CCM Romania</t>
  </si>
  <si>
    <t>CCM Rwanda</t>
  </si>
  <si>
    <t>CCM São Tomé and Príncipe</t>
  </si>
  <si>
    <t>CCM Senegal</t>
  </si>
  <si>
    <t>CCM Serbia</t>
  </si>
  <si>
    <t>CCM Sierra Leone</t>
  </si>
  <si>
    <t>CCM Solomon Islands</t>
  </si>
  <si>
    <t>CCM South Africa</t>
  </si>
  <si>
    <t>CCM South Sudan</t>
  </si>
  <si>
    <t>CCM Sri Lanka</t>
  </si>
  <si>
    <t>CCM Sudan</t>
  </si>
  <si>
    <t>CCM Suriname</t>
  </si>
  <si>
    <t>CCM Swaziland</t>
  </si>
  <si>
    <t>CCM Syria</t>
  </si>
  <si>
    <t>CCM Tajikistan</t>
  </si>
  <si>
    <t>CCM Tanzania</t>
  </si>
  <si>
    <t>CCM Thailand</t>
  </si>
  <si>
    <t>CCM Timor Leste</t>
  </si>
  <si>
    <t>CCM Togo</t>
  </si>
  <si>
    <t>CCM Tunisia</t>
  </si>
  <si>
    <t>CCM Turkmenistan</t>
  </si>
  <si>
    <t>CCM Uganda</t>
  </si>
  <si>
    <t>CCM Ukraine</t>
  </si>
  <si>
    <t>CCM Uzbekistan</t>
  </si>
  <si>
    <t>CCM Viet Nam</t>
  </si>
  <si>
    <t>CCM Yemen</t>
  </si>
  <si>
    <t>CCM Zambia</t>
  </si>
  <si>
    <t>CCM Zanzibar</t>
  </si>
  <si>
    <t>CCM Zimbabwe</t>
  </si>
  <si>
    <t>Non-CCM Coordination Committee for Prevention and Fight with HIV/AIDS</t>
  </si>
  <si>
    <t>Non-CCM DPR of Korea</t>
  </si>
  <si>
    <t>Non-CCM Palestine</t>
  </si>
  <si>
    <t>Non-CCM Somalia</t>
  </si>
  <si>
    <t>Non-CCM West Bank and Gaza Strip</t>
  </si>
  <si>
    <t>RCM Abidjan-Lagos Corridor Organisation</t>
  </si>
  <si>
    <t xml:space="preserve">RCM Elimination of Malaria in Mesoamerica and Hispaniola Island (EMMIE) </t>
  </si>
  <si>
    <t>RCM Organisation of Eastern Caribbean States</t>
  </si>
  <si>
    <t>RCM Pan Caribbean Partnership against HIV/AIDS (PANCAP)</t>
  </si>
  <si>
    <t>RCM Regional Steering Committee for the Regional Artemisinin Initiative (RAI)</t>
  </si>
  <si>
    <t>RCM Southern Africa Regional Coordinating Mechanism (SARCM)</t>
  </si>
  <si>
    <t>RCM Western Pacific</t>
  </si>
  <si>
    <t>RO African Network for the Care of Children Affected by HIV/AIDS (ANECCA)</t>
  </si>
  <si>
    <t>RO AIDS and Rights Alliance for Southern Africa and Enda Santé (ARASA-ENDA)</t>
  </si>
  <si>
    <t>RO Alliance Nationale Contre le Sida (ANCS)</t>
  </si>
  <si>
    <t>RO Asia Pacific Network of People Living with HIV/AIDS (APN+)</t>
  </si>
  <si>
    <t>RO Australian Federation of AIDS Organisations (AFAO)</t>
  </si>
  <si>
    <t>RO Caribbean Vulnerable Communities Coalition (CVC) and El Centro de Orientación e Investigación Integral (COIN)</t>
  </si>
  <si>
    <t>RO Center for Health Policies and Studies (PAS Center)</t>
  </si>
  <si>
    <t>RO Central American Network of People with HIV (REDCA+)</t>
  </si>
  <si>
    <t>RO East Europe and Central Asia Union of PLHIV (ECUO)</t>
  </si>
  <si>
    <t>RO East, Central and Southern Africa Health Community (ECSA-HC)</t>
  </si>
  <si>
    <t>RO Elimination 8 (E8)</t>
  </si>
  <si>
    <t>RO Eurasian Coalition on Male Health (ECOM)</t>
  </si>
  <si>
    <t>RO Eurasian Harm Reduction Network (EHRN)</t>
  </si>
  <si>
    <t>RO Handicap International (HI)</t>
  </si>
  <si>
    <t>RO Humanist Institute for Cooperation with Developing Countries, Southern Africa (HIVOS)</t>
  </si>
  <si>
    <t>RO Intergovernmental Authority on Development (IGAD)</t>
  </si>
  <si>
    <t>RO International Community of Women Living with HIV/AIDS (ICW Latina)</t>
  </si>
  <si>
    <t>RO International HIV/AIDS Alliance (IHAA)</t>
  </si>
  <si>
    <t>RO International HIV/AIDS Alliance in Ukraine (IHAU)</t>
  </si>
  <si>
    <t>RO International Organization for Migration (IOM)</t>
  </si>
  <si>
    <t>RO International Treatment Preparedness Coalition - West Africa (ITPC-WA)</t>
  </si>
  <si>
    <t>RO Kenya AIDS NGOs Consortium (KANCO)</t>
  </si>
  <si>
    <t>RO Latin American and Caribbean Network of Transgender People (REDLACTRANS)</t>
  </si>
  <si>
    <t>RO Lubombo Spatial Development Initiative 2 (LSDI-2)</t>
  </si>
  <si>
    <t>RO Middle East and North Africa Harm Reduction Association (MENAHRA)</t>
  </si>
  <si>
    <t>RO Organismo Andino de Salud - Convenio Hipólito Unanue (ORAS CONHU)</t>
  </si>
  <si>
    <t>RO RedTraSex</t>
  </si>
  <si>
    <t>RO Regional Oversight Mechanism for Latin America</t>
  </si>
  <si>
    <t>RO Southern African Development Community Secretariat</t>
  </si>
  <si>
    <t>RO Youth Leadership, Education, Advocacy and Development (Youth LEAD)</t>
  </si>
  <si>
    <t>RCM Africa Regional Coordinating Mechanism</t>
  </si>
  <si>
    <t>OrganizationName</t>
  </si>
  <si>
    <t>Approved for current year</t>
  </si>
  <si>
    <t>ABSORPTION</t>
  </si>
  <si>
    <t>Cost Grouping</t>
  </si>
  <si>
    <t>Administrative Assistant</t>
  </si>
  <si>
    <t>Office rental and supplies</t>
  </si>
  <si>
    <t>Office Equipement</t>
  </si>
  <si>
    <t>Overhead cost (itemized fees to manage CCM funding)</t>
  </si>
  <si>
    <t>Workshops, meetings, training publications, training-related travel, including training per-diems. Do not include human resources costs related to training which should be included under the Human Resources category.
Constituency consultations for non government constituencies only (e.g. civil society) and processes to promote and improve the quality of stakeholder participation, including travel costs for civil society participation.
Eligible costs under this group of activities includes
(i) CCM general meeting expenses, travel costs for members to attend CCM meetings, CCM support costs.
(ii) Expendable equipment, office supplies, travel, field visits and other costs relating to program planning and administration. Legal, accounting costs, bank charges, etc.</t>
  </si>
  <si>
    <t>(i) Ideally CCMs should meet no more than on a quarterly basis with a maximum of 6 meetings per year. 
(ii) Each grant should have at least one field visit per year, but no more than two. Exceptions could be granted if related to low performing grants. 
(iii) not more than 10 persons attending the field visit. 
(iv) Non members invited by the CCM should not exceed 20% of the total membership.
(v) Do not include CCM Secretariat staff or consultancy fees, as these costs are to be included in the Human Resources and Technical Assistance categories described above.
(vi) Constituency meetings should follow a CCM meeting, ideally no more than on a quarterly basis with a maximum of 6 meetings per year.
(vii) Constituency meetings should not include more than 20 persons.
(viii) CCM Secretariat staff costs or consultancy fees are not included in this category as they are to be included in the Human Resources and Technical Assistance categories described above</t>
  </si>
  <si>
    <t>Cost grouping</t>
  </si>
  <si>
    <t>SC Engagement 15% of the budget - Minimum (Please detail the lines and amounts to be taken into account in the comment section)  (in USD/EUR)</t>
  </si>
  <si>
    <t>CCM Secretariat positions (headcount) - Maximum  (number of position)</t>
  </si>
  <si>
    <t>CCM Board meeting</t>
  </si>
  <si>
    <t xml:space="preserve">Co-funding - Minimum  (in USD/EUR)
The amount expected represents the minimum to be co funded for the 3 years agreement. </t>
  </si>
  <si>
    <t>Summary budget</t>
  </si>
  <si>
    <t>CCM Activities</t>
  </si>
  <si>
    <t>End date:</t>
  </si>
  <si>
    <t>Total 3 years</t>
  </si>
  <si>
    <t>The following forms will be automatically generated:
- Work plan 
- Summary budget per performance area, per Cost Grouping and per source of fund (SOF)</t>
  </si>
  <si>
    <t xml:space="preserve">As noted above, when a line of data is entered in the "Detailed budget - Year 1" the same Reference Number, objective, Performance Area, activity and Cost Grouping will automatically be repeated on the Year 2 detailed budget sheets ("Detailed budget - Year 2").  Note that it does not mean that each activity line has to be completed with cost data (i.e. with unit cost and quantity data) in each year.  If there is no budget data for an activity in a year, you should enter zeros.
If you have a NEW activity in "Detailed budget - Year 2" you must enter the activity in "Detailed budget - Year 1" (with zero cost in year 1), so that the activity is automatically copied into the following years.   </t>
  </si>
  <si>
    <t xml:space="preserve">Applicants will note that the detailed budget worksheets ("Detailed budget - Year 1" and "Detailed budget Year 2" ) are automatically totaled and analyzed into the summary budget worksheet ("Summary budget, by Cost Grouping, Performance Area and source of fund (SOF)").  This involves the use of pivot tables that have been pre-set to analyze the data input.  Applicants should not attempt to adjust these tables as this may corrupt their functioning.  </t>
  </si>
  <si>
    <t>This is a drop down list of 8 defined cost categories. Each budget activity should be associated with a Cost Grouping. For further description of the categories refer to the Definition table.</t>
  </si>
  <si>
    <t>Check that the allocation follows the Global Fund Cost Grouping descriptions contained in the guidelines. Ensure costs are eligible for GF funding as per the definition and limitations stated in this section of the application form.</t>
  </si>
  <si>
    <t>Others significant costs which do not fall under the above-defined cost group. Costs under this cost group are to be clearly specified.</t>
  </si>
  <si>
    <t>Salaries, wages and related costs (pensions, incentives, supplements, top ups, and other employee benefits, etc.) relating to all employees (including field personnel), and employee recruitment costs.
Eligible costs under this cost grouping are the salaries of CCM Secretariat staff.</t>
  </si>
  <si>
    <t>Workhops, Meetings and Training</t>
  </si>
  <si>
    <t>Special Conditions</t>
  </si>
  <si>
    <t xml:space="preserve">CCM FUNDING AGREEMENT - COSTED WORK PLAN </t>
  </si>
  <si>
    <t>No.</t>
  </si>
  <si>
    <t>Total Year (in USD/EUR)</t>
  </si>
  <si>
    <t>Assumptions / comments</t>
  </si>
  <si>
    <t>No. of positions financed by other sources</t>
  </si>
  <si>
    <t>No. of positions financed by GF</t>
  </si>
  <si>
    <t>Total No. of positions</t>
  </si>
  <si>
    <t>Number of Activities</t>
  </si>
  <si>
    <t>Q1</t>
  </si>
  <si>
    <t>Q2</t>
  </si>
  <si>
    <t>Q3</t>
  </si>
  <si>
    <t>Q4</t>
  </si>
  <si>
    <t>M1</t>
  </si>
  <si>
    <t>M2</t>
  </si>
  <si>
    <t>M3</t>
  </si>
  <si>
    <t>M4</t>
  </si>
  <si>
    <t>M5</t>
  </si>
  <si>
    <t>M6</t>
  </si>
  <si>
    <t>M7</t>
  </si>
  <si>
    <t>M8</t>
  </si>
  <si>
    <t>M9</t>
  </si>
  <si>
    <t>M10</t>
  </si>
  <si>
    <t>M11</t>
  </si>
  <si>
    <t>M12</t>
  </si>
  <si>
    <t>Total No. Activities</t>
  </si>
  <si>
    <t>Budget  (in USD/EUR)</t>
  </si>
  <si>
    <t>* Has to be detailed if the yearly activity line budgeted is over 10'000 per annum.</t>
  </si>
  <si>
    <t>Assumptions / Comments</t>
  </si>
  <si>
    <t>Constituency consultations for non-governmental constituencies only and processes to promote and improve the quality of stakeholder participation.</t>
  </si>
  <si>
    <t>Expected (as per the agreement amount and CCM policy)</t>
  </si>
  <si>
    <t>Comments (include information on the activities lines it refers to)</t>
  </si>
  <si>
    <t>CCM Plenary / General Assembly meeting</t>
  </si>
  <si>
    <t>CCM Induction / Orientation</t>
  </si>
  <si>
    <t xml:space="preserve">Workshops, Meetings for Grant Making </t>
  </si>
  <si>
    <t>Workshops, Meetings for Funding Request development</t>
  </si>
  <si>
    <t>Human Resources</t>
  </si>
  <si>
    <t>Travel-related Costs (includes meetings' expenses)</t>
  </si>
  <si>
    <t>External Professional Services</t>
  </si>
  <si>
    <t xml:space="preserve">Non-health Equipment </t>
  </si>
  <si>
    <t xml:space="preserve">Communication Material and Publications </t>
  </si>
  <si>
    <t>Indirect and Overhead Costs</t>
  </si>
  <si>
    <t>Travel-related Costs</t>
  </si>
  <si>
    <t>Budget2</t>
  </si>
  <si>
    <t>Expenditure3</t>
  </si>
  <si>
    <t>Budget4</t>
  </si>
  <si>
    <t>Expenditure5</t>
  </si>
  <si>
    <t>Budget6</t>
  </si>
  <si>
    <t>Expenditure7</t>
  </si>
  <si>
    <t>Expected2</t>
  </si>
  <si>
    <t>Reported3</t>
  </si>
  <si>
    <t>Expected4</t>
  </si>
  <si>
    <t>Reported5</t>
  </si>
  <si>
    <t>Expected6</t>
  </si>
  <si>
    <t>Reported7</t>
  </si>
  <si>
    <t>Condition</t>
  </si>
  <si>
    <t>Cash balance</t>
  </si>
  <si>
    <t>CCM Positions</t>
  </si>
  <si>
    <t>Positions covered</t>
  </si>
  <si>
    <t>Column1</t>
  </si>
  <si>
    <t>Civil Society engagement: 15% of the budget - Minimum (Please detail the lines and amounts to be taken into account in the comment section)  (in USD/EUR)</t>
  </si>
  <si>
    <t>- The Section 5 "Special Conditions" summarizes the status of the listed Special Conditions of the CCM Fundig Agreement</t>
  </si>
  <si>
    <r>
      <t xml:space="preserve">- The Columns "Costs Grouping" and "Performance Area" respond to the approved terms by the Global Fund. </t>
    </r>
    <r>
      <rPr>
        <strike/>
        <sz val="11"/>
        <color rgb="FFFF0000"/>
        <rFont val="Georgia"/>
        <family val="1"/>
      </rPr>
      <t/>
    </r>
  </si>
  <si>
    <t>- Inside the table of the Section 3, the column "Total No of Activities" must quantify the number of activities planned for the year as per the information filled in the columns "M1…M12". The column "Budget" shows the total cost for the line in the agreed currency (US$/EUR) for the CCM Funding.</t>
  </si>
  <si>
    <t>- The Section 3 "CCM Activities" shows the planning of activities throughout the year, and the corresponding budget. The list of activities is standard for all the CCMs, any detailed or specific name that could refer to the CCM budget can be added in the assumptions or comments column.</t>
  </si>
  <si>
    <t xml:space="preserve">The Section 2 "Fixed costs and HR positions covered by CCM Funding Agreement" includes any CCM Secretariat recurrent cost. This category containes 2 separated tables to summarize the fixed costs, making sure the categories are grouped so that there is one "Cost Grouping" per line, and the costs related to the Human Resources. </t>
  </si>
  <si>
    <t>-The Section 1 "General information" reflects the basic information about the CCM Funding Agreement</t>
  </si>
  <si>
    <t>- The Costed Work Plan contains 5 sections
   1. General Information
   2. Fixed costs and HR positions covered by the CCM Funding Agreement
   3. CCM Activities
   4. Co-funding
   5. Special conditions</t>
  </si>
  <si>
    <t>- The information reflected in this document will serve to track the execution of activities and the detailed budget that will be kept by the CCM for accountability purpose, LFA verification and Audits.</t>
  </si>
  <si>
    <t>- The CCM Secretariat should always keep the track and documentation on the estimation of costs presented in this Costed Work Plan.</t>
  </si>
  <si>
    <t>- As part of the CCM Funding Agreement, the Costed Work Plan is a legal document that supports the disbursements to cover the CCM Activities and CCM Secretariat costs financed by the Global Fund, as per the CCM Guidelines.</t>
  </si>
  <si>
    <t>Section 5. Conditions</t>
  </si>
  <si>
    <t>- In general, only the yellow cells can be filled in free format. Some drop-downs (cells in grey) and formulas are part of the document, we request to please not modify them, in order to obtain a standardized document across all the CCMs financed by the Global Fund.</t>
  </si>
  <si>
    <t>- The table of the section 4 "Co-funding" is mandatory only if the 3-year budget is above USD 300,000. However, all the CCMs invited to include the total financial needs for an ideal functionning of the CCM.</t>
  </si>
  <si>
    <t>- The Section 6 "Cash Reconcililation" summarizes the cash outflow and cash balance at the end of the annual period reflected in this report. The CCM Secretariat is required to fill only those cells that do not contain formulas, and cannot be automatically populated.</t>
  </si>
  <si>
    <t>Inside the table of the Section 3, the column "Total Activities approved" must quantify the number of activities planned for the year, as per the information filled in the relative Costed Workplan. The column "Budget" shows the total cost for the line in the agreed currency (US$/EUR) for the CCM Funding. For each line, the CCM Secretariat should also provide the actual number of activities put into practice, the total annual budget approved, as per the relative Costed Work Plan, and the actual expenditure.</t>
  </si>
  <si>
    <t>-The Section 1 "General information" reflects the basic information about the CCM Funding Agreement.</t>
  </si>
  <si>
    <t>- The Expenditure report contains 6 sections:                                                                                                               1.General information                                                                                                                                                        2.Fixed costs and HR positions covered by CCM Funding Agreement                                                                          3.CCM Activities                                                                                                                                                                          4.Co-funding                                                                                                                                                                               5.Conditions                                                                                                                                                                         6.Cash Reconciliation</t>
  </si>
  <si>
    <t>- The CCM Secretariat should always keep the track and documentation on the expenses presented in this report.</t>
  </si>
  <si>
    <t>- The Expenditure report is a document reflecting the annual execution of activities and financial use of the resources approved in the relative Costed Work Plan. It will be kept by the CCM Hub for accountability purpose, LFA verification and Audits.</t>
  </si>
  <si>
    <t xml:space="preserve">Annual Expenditure report CCM Funding Agreements </t>
  </si>
  <si>
    <t xml:space="preserve">- The Section 2 "Fixed costs and HR positions covered by CCM Funding Agreement" includes any CCM Secretariat recurrent cost. This category containes 2 separated tables to summarize the fixed costs, making sure the categories are grouped so that there is one "Cost Grouping" per line, and the costs related to the Human Resources. For each line, the CCM Secretariat should provide both the established annual budget, as per the relative Costed Work Plan, and the actual expenditure. </t>
  </si>
  <si>
    <t xml:space="preserve">- In general, only the yellow cells and the grey cells concerning the approved budget can be filled in free format. Some drop-downs and formulas are part of the document: we request to please not modify them, in order to obtain a standardized document across all the CCMs financed by the Global Fund. </t>
  </si>
  <si>
    <t xml:space="preserve">- At the top of the document the table "Grand Total" shows the final annual amount (Budget) covered by the CCM Funding Agreement and the actual Expenditure, both in assolute terms and as a percentage of the approved budget. These cells contain formulas: they are automatic populated, and cannot be freely filled. </t>
  </si>
  <si>
    <t>Cash Balance at the beginning of the period</t>
  </si>
  <si>
    <t>Plan de travail chiffré pour les Accords de financement des CCM</t>
  </si>
  <si>
    <t>- Le Secrétariat du CCM doit toujours conserver la trace et la documentation sur l'estimation des coûts présentée dans ce plan de travail chiffré.</t>
  </si>
  <si>
    <t>- L'information contenue dans ce document servira à suivre l'exécution des activités et le budget détaillé qui seront conservés par le CCM à des fins de responsabilité, de vérification de l'ALF et d'audit.</t>
  </si>
  <si>
    <t>- Le plan de travail chiffré est composé de 5 sections:
   1. Information générale
   2. Coûts fixes et les postes de RH couverts par l'accord de financement du  CCM
   3. Activités du CCM
   4. Co-financement
   5. Conditions spéciales</t>
  </si>
  <si>
    <t>- En général, seules les cellules jaunes peuvent être remplies en format libre. Certaines listes déroulantes (cellules en gris) et les formules font partie du document, nous vous demandons de ne pas les modifier, et ce afin d'obtenir un document standardisé pour tous les CCM financés par le Fonds mondial.</t>
  </si>
  <si>
    <t>- Le Secrétariat du CCM devrait toujours garder la trace et la documentation sur les dépenses présentées dans ce rapport.</t>
  </si>
  <si>
    <t>-Dans le cadre de l'Accord de financement du CCM, le plan de travail chiffré est un document juridique qui soutient les décaissements pour couvrir les coûts des activités du CCM et du Secrétariat du CCM financés par le Fonds mondial, conformément aux Lignes directrices du CCM.</t>
  </si>
  <si>
    <t>- En haut du document, le tableau "Grand Total" indique le montant final couvert par l'Accord de financement du CCM. Il coïncide avec le montant de l'année correspondante surligné dans la Facesheet.</t>
  </si>
  <si>
    <t>- En haut du document, le tableau "Grand Total" indique le montant annuel final (Budget) couvert par l'Accord de financement du CCM et les dépenses réelles, en termes absolus et en pourcentage du budget approuvé. Ces cellules contiennent des formules: elles sont remplies automatiquement et ne peuvent pas être modifiées ou remplies librement.</t>
  </si>
  <si>
    <t>- Please refer to the Spreadsheet "Definitions" for a detailed description of all the Cost Groupings and the Performance Areas used in this Costed WorPlank.</t>
  </si>
  <si>
    <t>- Please refer to the Spreadsheet "Lists" for a complete overview of all the category options you can use to fill this Costed Work Plan.</t>
  </si>
  <si>
    <t>- The Section 5 "Special Conditions" summarizes the status of the listed Special Conditions of the CCM Funding Agreement. The CCM Secretariat is required to fill only those cells that do not contain formulas, and cannot be automatically populated.</t>
  </si>
  <si>
    <t>-La section 1 "General Information" ("Information générale") reflète les informations de base de l'Accord de financement du CCM</t>
  </si>
  <si>
    <t>- La section 2 "Fixed costs and HR positions covered by CCM Funding Agreement" ("Frais fixes et postes de RH couverts par l'Accord de financement du CCM") comprend tout coût récurrent du Secrétariat du CCM. Cette catégorie contient 2 tableaux séparées pour résumer les coûts fixes, en s'assurant que les catégories sont regroupées de sorte qu'il y ait un «groupement des coûts» par ligne et les coûts liés aux ressources humaines. Pour chaque ligne, le Secrétariat du CCM devrait fournir à la fois le budget annuel établi, conformément au Plan de travail chiffré, ainsi que les dépenses réelles.</t>
  </si>
  <si>
    <t>- Dans le tableau de la section 3, la colonne "Total Activities Approved" ("Activités totales approuvées") doit quantifier le nombre d'activités prévues pour l'année, conformément aux informations fournies dans le plan de travail chiffré correspondant. La colonne «Budget» indique le coût total de la ligne dans la devise convenue (US $ / EUR) pour le financement du CCM. Pour chaque ligne, le Secrétariat du CCM devra également fournir le nombre réel d'activités mises en pratique, le budget annuel total approuvé, conformément au plan de travail chiffré et aux dépenses réelles.</t>
  </si>
  <si>
    <t>- Les Colonnes "Cost Grouping" ("Groupement de coûts") et "Performance Area" ("Zone de performance") répondent aux termes approuvés par le Fonds mondial.</t>
  </si>
  <si>
    <t>- La section 5 "Special Conditions" ("Conditions spéciales") résume l'état des conditions spéciales énoncées dans l'Accord de financement du CCM. Le Secrétariat du CCM doit remplir uniquement les cellules qui ne contiennent pas de formules et ne peuvent pas être automatiquement complétées.</t>
  </si>
  <si>
    <t>- La section 3  "CCM Activities" ("Activités du CCM") montre la planification des activités tout au long de l'année et le budget correspondant. La liste des activités est standard pour tous les CCM, tout nom détaillé ou spécifique qui pourrait se référer au budget du CCM peut être ajouté dans la colonne des hypothèses ou des commentaires.</t>
  </si>
  <si>
    <t>- Le tableau de la section 4 "Co-financing" ("Co-financement") est obligatoire uniquement si le budget pour 3 ans est supérieur à USD 300,000. Cependant, tous les CCM ont été invités à inclure les besoins financiers totaux pour un fonctionnement idéal.</t>
  </si>
  <si>
    <t>- La section 5 "Special Conditions" ("Conditions spéciales") résume l'état des conditions spéciales énoncées dans l'Accord de financement du CCM.</t>
  </si>
  <si>
    <t>- Veuillez consulter la feuille de calcul «Lists» (liste disponible uniqument en anglais) pour un aperçu complet de toutes les options de catégorie que vous pouvez utiliser pour remplir ce plan de travail chiffré.</t>
  </si>
  <si>
    <t>- Veuillez vous référer à la feuille de calcul«Définitions»(disponible uniuqment en anglais) pour une description détaillée de tous les groupements de coûts et des zones de performance utilisées dans ce plan de travail chiffré.</t>
  </si>
  <si>
    <t>Plan de trabajo costeado para los Acuerdos de financiamiento de los MCP</t>
  </si>
  <si>
    <t>- Como parte del Acuerdo de Financiación del MCP, el Plan de trabajo costeado es un documento legal que apoya los desembolsos para cubrir los costos de las actividades del MCP y de la Secretaría del MCP financiados por el Fondo Mundial, de acuerdo con las Directrices del MCP.</t>
  </si>
  <si>
    <t>- La información reflejada en este documento servirá para rastrear la ejecución de las actividades y el presupuesto detallado que mantendrá el MCP para fines de rendición de cuentas, verificación del ALF y Auditorías.</t>
  </si>
  <si>
    <t>- En general, sólo las celdas amarillas se pueden rellenar en formato libre. Algunos desplegables (celdas en gris) y fórmulas forman parte del documento, solicitamos no modificarlos, a fin de obtener un documento estandarizado para todos los MCPs financiados por el Fondo Mundial.</t>
  </si>
  <si>
    <t>- El Plan de trabajo costeado tiene 5 secciones:
1. Información general
2. Costos fijos y posiciones de recursos humanos cubiertos por el Acuerdo de financiamiento del MCP
3. Actividades del MCP
4. Contrapartida
5. Condiciones especiales</t>
  </si>
  <si>
    <t>-La Sección 1 "General Information" ("Información general") refleja la información básica sobre el Acuerdo de financiamiento del MCP</t>
  </si>
  <si>
    <t>- En la parte superior del documento, el cuadro "Grand Total" muestra el monto final que será cubierto por el Acuerdo de financiamiento del MCP. Coincide con la cantidad del año correspondiente resaltada en la Facesheet.</t>
  </si>
  <si>
    <t>- La section 2 "Fixed costs and HR positions covered by CCM Funding Agreement" ("Frais fixes et postes de RH couverts par l'Accord de financement du CCM") comprend tout coût récurrent du Secrétariat du CCM. Cette catégorie contient 2 tableaux séparées pour résumer les coûts fixes, en s'assurant que les catégories sont regroupées de sorte qu'il y ait un "groupement des coûts" ("Cost Grouping") par ligne et les coûts liés aux ressources humaines.</t>
  </si>
  <si>
    <t>- La Sección 3 "CCM Activities" ("Actividades del MCP") muestra la planificación de las actividades a lo largo del año y el presupuesto correspondiente. La lista de actividades es estándar para todos los MCP, cualquier nombre detallado o específico que pudiera referirse al presupuesto del MCP se puede agregar en la columna de supuestos o comentarios.</t>
  </si>
  <si>
    <t>- Dans le tableau de la section 3, la colonne "Total of activities" ("Nombre total d'activités") doit quantifier le nombre d'activités prévues pour l'année selon les informations remplies dans les colonnes "M1 ... M12". La colonne " Budget" indique le coût total de la ligne dans la devise convenue (US $ / EUR) pour le financement du CCM.</t>
  </si>
  <si>
    <t>- Las columnas "Costs Grouping" ("Agrupación de costos") y "Performance Area" ("Área de desempeño") responden a los términos aprobados por el Fondo Mundial.</t>
  </si>
  <si>
    <t>- El cuadro de la sección 4 "Co-funding" ("Contraparte") es obligatorio únicamente si el presupuesto a 3 años supera los USD 300.000. Sin embargo, todos los MCPs fueron invitados a incluir las necesidades financieras totales para un funcionamiento ideal del MCP.</t>
  </si>
  <si>
    <t>- La Sección 5 "Condiciones Especiales" resume el estado de las Condiciones Especiales del Acuerdo de Fundación del MCP</t>
  </si>
  <si>
    <t>- Veuillez consulter la feuille de calcul "Lists" (liste disponible uniquement en anglais) pour un aperçu complet de toutes les options de catégorie que vous pouvez utiliser pour remplir ce plan de travail chiffré.</t>
  </si>
  <si>
    <t>- Veuillez vous référer à la feuille de calcul "Definitions" (disponible uniquement en anglais) pour une description détaillée de tous les groupements de coûts et des zones de performance utilisées dans ce plan de travail chiffré.</t>
  </si>
  <si>
    <t>- Consulte la pestaña "Definitions" (únicamente disponible en inglés) para obtener una descripción detallada de todas las agrupaciones de costos y las áreas de desempeño utilizadas en este Plan de trabajo costeado.</t>
  </si>
  <si>
    <t>- Le rapport des dépenses est un document reflétant l'exécution annuelle des activités et l'utilisation financière des ressources approuvées dans le plan de travail chiffré. Il sera conservé par le CCM Hub à des fins de responsabilité, pour la vérification de l'ALF et audits.</t>
  </si>
  <si>
    <t>- Le rapport des dépenses comporte 6 sections:                                                                                                               
1. Information générale                                                                                                                                                       
2. Coûts fixes et les postes de RH couverts par l'accord de financement du  CCM
3. Activités du CCM
4. Co-financement                                                                                                                                                                      5. Conditions                                                                                                                                                                         
6. Réconciliation des espèces (cash)</t>
  </si>
  <si>
    <t>Informe de gastos de los Acuerdos de financiamiento de los MCP</t>
  </si>
  <si>
    <t>Rapport annuel des dépenses pour les Accords de financement des CCM</t>
  </si>
  <si>
    <t>- En general, sólo las celdas amarillas y las celdas grises relativas al presupuesto aprobado pueden rellenarse en formato libre. Algunos desplegables y fórmulas forman parte del documento: solicitamos no modificarlos para obtener un documento estandarizado para todos los MCPs financiados por el Fondo Mundial.</t>
  </si>
  <si>
    <t>- En la parte superior del documento, el cuadro "Grand Total" muestra el importe anual final (Presupuesto) cubierto por el Acuerdo de financiamiento del MCP y el gasto real, tanto en términos absolutos como en porcentaje del presupuesto aprobado. Estas celdas contienen fórmulas: son automáticamente pobladas, y no se pueden llenar libremente.</t>
  </si>
  <si>
    <t>- La section 3 "CCM Activities" ("Activités du CCM") montre la mise en oeuvre des activités plannifiées tout au long de l'année dans le plan de travail chiffré correspondant. La liste des activités est standard pour tous les CCM, tout nom détaillé ou spécifique qui pourrait se référer au budget du CCM peut être ajouté dans la colonne des hypothèses ou des commentaires.</t>
  </si>
  <si>
    <t>- La Sección 3 "CCM Activities" ("Actividades del MCP") muestra la implementación, durante el año, de las actividades planificadas en el Plan de trabajo costeado correspondiente. La lista de actividades es estándar para todos los MCP, cualquier nombre detallado o específico que pudiera referirse al presupuesto del MCP se puede agregar en la última columna, como un comentario.</t>
  </si>
  <si>
    <t>- Las columnas "Costs Grouping" ("Agrupación de Costos") y "Performance Area" ("Área de Desempeño") responden a los términos aprobados por el Fondo Mundial.</t>
  </si>
  <si>
    <t>- La section 6 "Cash Reconcililation" ("Reconciliation des liquidités") résume la sortie de trésorerie et le solde de trésorerie à la fin de la période annuelle reflétée dans ce rapport. Le Secrétariat du CCM doit remplir uniquement les cellules qui ne contiennent pas de formules et ne sont pas automatiquement complétées.</t>
  </si>
  <si>
    <t>- La Sección 5 "Special Conditions" ("Condiciones Especiales") resume el estado de los Condiciones Especiales enumeradas del Acuerdo de financiamiento del MCP. La Secretaría del MCP debe llenar sólo aquellas celdas que no contienen fórmulas, y que no pueden ser rellenadas automáticamente.</t>
  </si>
  <si>
    <t>- Consulte la pestaña "Definitions" (únicamente disponible en inglés) para obtener una descripción detallada de todas las agrupaciones de costos y las áreas de desempeño utilizadas en este Informe de gastos.</t>
  </si>
  <si>
    <t>- Consulte la pestaña "Lists" (únicamente disponible en inglés) para obtener una descripción completa de todas las opciones de categoría que puede utilizar para llenar este Informe de gastos.</t>
  </si>
  <si>
    <t xml:space="preserve">- The Section 3 "CCM Activities" shows the implementation, throught the year, of the activities planned in the relative Costed Work Plan. The list of activities is standard for all the CCMs, any detailed or specific name that could refer to the CCM budget can be added in the last column, as a comment. </t>
  </si>
  <si>
    <t xml:space="preserve">- The table of the Section 4 "Co-funding" is mandatory only if the 3-year budget is above USD 300,000. However, all the CCMs are invited to include in the Costed Work Plan co-funded activities. </t>
  </si>
  <si>
    <t>- Le tableau de la section 4 "Co-financing" ("Co-financement") est obligatoire uniquement si le budget pour 3 ans est supérieur à USD 300,000. Cependant, tous les CCM ont été invités à inclure les activités co-financées dans le Plan de travail chiffré.</t>
  </si>
  <si>
    <t>- La Secretaría del MCP debe guardar siempre un registro y la documentación sobre la estimación de costos presentada en este Plan de trabajo costeado.</t>
  </si>
  <si>
    <t>- La Sección 2 "Fixed costs and HR positions covered by CCM Funding Agreement" ("Costos fijos y posiciones de recursos humanos cubiertos por el Acuerdo de financiamiento del MCP") incluye cualquier costo recurrente de la Secretaría del MCP. Esta categoría contiene 2 tablas separadas para resumir los costos fijos, asegurándose de que las categorías se agrupan de manera que haya una "Agrupación de Costos" ("Cost Grouping") por línea y los costos relacionados con recursos humanos.</t>
  </si>
  <si>
    <t>- Consulte la pestaña "Lists" (únicamente disponible en inglés) para obtener una descripción completa de todas las opciones de categoría que puede utilizar para llenar este Plan de trabajo costeado.</t>
  </si>
  <si>
    <t>- Dentro de la tabla de la Sección 3, la columna "Total No of Activities" ("Número Total de Actividades") debe cuantificar el número de actividades previstas para el año según la información presentada en las columnas "M1 ... M12". La columna "Budget" ("Presupuesto") muestra el costo total de la línea en la moneda acordada (USD/EUR) para el financiamiento del MCP.</t>
  </si>
  <si>
    <t>- La Secretaría del MCP debe siempre mantener el registro y la documentación sobre los gastos presentados en este informe.</t>
  </si>
  <si>
    <t>- El cuadro de la Sección 4 "Co-funding" ("Contrapartida") es obligatorio sólo si el presupuesto de 3 años es superior a USD 300.000. Sin embargo, se invita a todos los MCP a incluir en el Plan de trabajo costeado actividades cofinanciadas.</t>
  </si>
  <si>
    <t>- La Sección 6 "Cash Reconcililation" ("Reconciliación de caja") resume las salidas de caja y saldo de caja al final del periodo anual que se refleja en este informe. La Secretaría del MCP debe llenar sólo aquellas celdas que no tienen fórmulas, y que no pueden ser rellenadas automáticamente.</t>
  </si>
  <si>
    <t>- La Sección 2 "Fixed costs and HR positions covered by CCM Funding Agreement" ("Costos fijos y posiciones de recursos humanos cubiertos por el Acuerdo de financiamiento del MCP") incluye cualquier costo recurrente de la Secretaría del MCP. Esta categoría contiene 2 tablas separadas para resumir los costos fijos, asegurándose de que las categorías se agrupan de manera que haya una "Agrupación de Costos" ("Cost Grouping") por línea y los costos relacionados con recursos humanos. Para cada línea, la Secretaría del MCP debe proporcionar tanto el presupuesto anual establecido, según el Plan de trabajo costeado, como el gasto real.</t>
  </si>
  <si>
    <t>- El Informe de gastos es un documento que refleja la ejecución anual de las actividades y el uso financiero de los recursos aprobados en el Plan de trabajo costeado. El CCM Hub lo guardará para fines de rendición de cuentas, verificación del ALF y auditorías.</t>
  </si>
  <si>
    <t>- El Informe de gastos contiene 6 secciones: 
1.Información general 
2.Cambios fijos y posiciones de recursos humanos cubiertos por el Acuerdo de financiamiento del MCP 
3. Actividades del MCP 
4.Contrapartida 
5.Condicciones 
6. Reconciliación de Caja</t>
  </si>
  <si>
    <t>- Dentro de la tabla de la Sección 3, la columna "Total Activities approved" ("Total de Actividades aprobadas") debe cuantificar el número de actividades planificadas para el año, según la información contenida en el Plan de trabajo costeado correspondiente. La columna  "Budget" ("Presupuesto") muestra el costo total de la línea en la moneda acordada (USD/EUR) para el financiamiento del MCP. Para cada línea, la Secretaría del MCP también debe proporcionar el número real de actividades puestas en práctica, el presupuesto anual total aprobado, según el Plan de trabajo costeado accordado, y el gasto real.</t>
  </si>
  <si>
    <t>Version August 2017</t>
  </si>
  <si>
    <t>- At the top of the document the table "Grand Total" shows the final amount to be covered by the CCM Funding Agreement. It coincides with the corresponding year amount highlighted in the Facesheet.</t>
  </si>
  <si>
    <t>-Please refer to the Spreadsheet "Definitions" for a detailed description of all the Cost Groupings and the Performance Areas used in this Expenditure report.</t>
  </si>
  <si>
    <t>-Please refer to the Spreadsheet "Lists" for a complete overview of all the category options you can use to fill this Expenditure report</t>
  </si>
  <si>
    <t>Version Août 2017</t>
  </si>
  <si>
    <t>Versión Agosto 2017</t>
  </si>
  <si>
    <t>GEO-CFUND-1708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</si>
</sst>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 #,##0.00_ ;_ * \-#,##0.00_ ;_ * &quot;-&quot;??_ ;_ @_ "/>
    <numFmt numFmtId="165" formatCode="_-* #,##0_-;\-* #,##0_-;_-* &quot;-&quot;??_-;_-@_-"/>
    <numFmt numFmtId="166" formatCode="[$-809]dd\ mmmm\ yyyy;@"/>
  </numFmts>
  <fonts count="35" x14ac:knownFonts="1">
    <font>
      <sz val="11"/>
      <color theme="1"/>
      <name val="Calibri"/>
      <family val="2"/>
      <scheme val="minor"/>
    </font>
    <font>
      <sz val="11"/>
      <name val="Calibri"/>
      <family val="2"/>
      <scheme val="minor"/>
    </font>
    <font>
      <sz val="11"/>
      <color theme="1"/>
      <name val="Calibri"/>
      <family val="2"/>
      <scheme val="minor"/>
    </font>
    <font>
      <sz val="10"/>
      <name val="Arial"/>
      <family val="2"/>
    </font>
    <font>
      <sz val="12"/>
      <color indexed="8"/>
      <name val="Verdana"/>
      <family val="2"/>
    </font>
    <font>
      <sz val="12"/>
      <color indexed="8"/>
      <name val="Georgia"/>
      <family val="1"/>
    </font>
    <font>
      <sz val="10"/>
      <color indexed="8"/>
      <name val="Georgia"/>
      <family val="1"/>
    </font>
    <font>
      <u/>
      <sz val="10"/>
      <color indexed="8"/>
      <name val="Georgia"/>
      <family val="1"/>
    </font>
    <font>
      <sz val="10"/>
      <name val="Georgia"/>
      <family val="1"/>
    </font>
    <font>
      <sz val="18"/>
      <color indexed="8"/>
      <name val="Georgia"/>
      <family val="1"/>
    </font>
    <font>
      <sz val="11"/>
      <color theme="1"/>
      <name val="Georgia"/>
      <family val="1"/>
    </font>
    <font>
      <b/>
      <sz val="12"/>
      <color theme="1"/>
      <name val="Georgia"/>
      <family val="1"/>
    </font>
    <font>
      <sz val="10"/>
      <color indexed="22"/>
      <name val="Georgia"/>
      <family val="1"/>
    </font>
    <font>
      <sz val="10"/>
      <color indexed="20"/>
      <name val="Georgia"/>
      <family val="1"/>
    </font>
    <font>
      <sz val="10"/>
      <color indexed="18"/>
      <name val="Georgia"/>
      <family val="1"/>
    </font>
    <font>
      <u/>
      <sz val="10"/>
      <color indexed="20"/>
      <name val="Georgia"/>
      <family val="1"/>
    </font>
    <font>
      <i/>
      <sz val="10"/>
      <color indexed="11"/>
      <name val="Georgia"/>
      <family val="1"/>
    </font>
    <font>
      <b/>
      <i/>
      <sz val="10"/>
      <color indexed="20"/>
      <name val="Georgia"/>
      <family val="1"/>
    </font>
    <font>
      <b/>
      <sz val="11"/>
      <color theme="0"/>
      <name val="Calibri"/>
      <family val="2"/>
      <scheme val="minor"/>
    </font>
    <font>
      <sz val="10"/>
      <color rgb="FF000000"/>
      <name val="Georgia"/>
      <family val="1"/>
    </font>
    <font>
      <strike/>
      <sz val="11"/>
      <color rgb="FFFF0000"/>
      <name val="Georgia"/>
      <family val="1"/>
    </font>
    <font>
      <sz val="11"/>
      <color theme="1"/>
      <name val="Arial"/>
      <family val="2"/>
    </font>
    <font>
      <b/>
      <sz val="12"/>
      <color theme="1"/>
      <name val="Arial"/>
      <family val="2"/>
    </font>
    <font>
      <sz val="11"/>
      <name val="Arial"/>
      <family val="2"/>
    </font>
    <font>
      <sz val="11"/>
      <color theme="0" tint="-0.499984740745262"/>
      <name val="Arial"/>
      <family val="2"/>
    </font>
    <font>
      <b/>
      <sz val="11"/>
      <color theme="1"/>
      <name val="Arial"/>
      <family val="2"/>
    </font>
    <font>
      <b/>
      <sz val="18"/>
      <color theme="1"/>
      <name val="Arial"/>
      <family val="2"/>
    </font>
    <font>
      <sz val="10"/>
      <color theme="1"/>
      <name val="Arial"/>
      <family val="2"/>
    </font>
    <font>
      <sz val="9"/>
      <color theme="1"/>
      <name val="Arial"/>
      <family val="2"/>
    </font>
    <font>
      <sz val="11"/>
      <color indexed="8"/>
      <name val="Arial"/>
      <family val="2"/>
    </font>
    <font>
      <b/>
      <sz val="11"/>
      <color rgb="FFFF0000"/>
      <name val="Arial"/>
      <family val="2"/>
    </font>
    <font>
      <b/>
      <sz val="16"/>
      <color theme="1"/>
      <name val="Arial"/>
      <family val="2"/>
    </font>
    <font>
      <b/>
      <sz val="11"/>
      <color indexed="8"/>
      <name val="Arial"/>
      <family val="2"/>
    </font>
    <font>
      <sz val="11"/>
      <color rgb="FFFF0000"/>
      <name val="Arial"/>
      <family val="2"/>
    </font>
    <font>
      <sz val="11"/>
      <color theme="1" tint="4.9989318521683403E-2"/>
      <name val="Arial"/>
      <family val="2"/>
    </font>
  </fonts>
  <fills count="19">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FFFFCC"/>
        <bgColor indexed="64"/>
      </patternFill>
    </fill>
    <fill>
      <patternFill patternType="solid">
        <fgColor rgb="FFFFC000"/>
        <bgColor indexed="64"/>
      </patternFill>
    </fill>
    <fill>
      <patternFill patternType="solid">
        <fgColor indexed="19"/>
        <bgColor auto="1"/>
      </patternFill>
    </fill>
    <fill>
      <patternFill patternType="solid">
        <fgColor theme="9" tint="0.59999389629810485"/>
        <bgColor indexed="64"/>
      </patternFill>
    </fill>
    <fill>
      <patternFill patternType="solid">
        <fgColor theme="8"/>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s>
  <borders count="1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8"/>
      </top>
      <bottom/>
      <diagonal/>
    </border>
    <border>
      <left/>
      <right/>
      <top/>
      <bottom style="medium">
        <color indexed="8"/>
      </bottom>
      <diagonal/>
    </border>
    <border>
      <left style="medium">
        <color indexed="8"/>
      </left>
      <right/>
      <top/>
      <bottom/>
      <diagonal/>
    </border>
    <border>
      <left/>
      <right style="thin">
        <color indexed="12"/>
      </right>
      <top/>
      <bottom/>
      <diagonal/>
    </border>
    <border>
      <left style="thin">
        <color indexed="12"/>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12"/>
      </left>
      <right/>
      <top style="medium">
        <color indexed="8"/>
      </top>
      <bottom/>
      <diagonal/>
    </border>
    <border>
      <left style="thin">
        <color indexed="12"/>
      </left>
      <right/>
      <top/>
      <bottom/>
      <diagonal/>
    </border>
    <border>
      <left/>
      <right/>
      <top/>
      <bottom style="dotted">
        <color indexed="21"/>
      </bottom>
      <diagonal/>
    </border>
    <border>
      <left/>
      <right/>
      <top style="dotted">
        <color indexed="21"/>
      </top>
      <bottom style="dashed">
        <color indexed="21"/>
      </bottom>
      <diagonal/>
    </border>
    <border>
      <left/>
      <right/>
      <top style="dashed">
        <color indexed="21"/>
      </top>
      <bottom style="dotted">
        <color indexed="21"/>
      </bottom>
      <diagonal/>
    </border>
    <border>
      <left/>
      <right/>
      <top style="dotted">
        <color indexed="21"/>
      </top>
      <bottom style="dotted">
        <color indexed="21"/>
      </bottom>
      <diagonal/>
    </border>
    <border>
      <left/>
      <right/>
      <top style="dotted">
        <color indexed="21"/>
      </top>
      <bottom/>
      <diagonal/>
    </border>
    <border>
      <left style="thin">
        <color indexed="12"/>
      </left>
      <right/>
      <top/>
      <bottom style="medium">
        <color indexed="8"/>
      </bottom>
      <diagonal/>
    </border>
    <border>
      <left/>
      <right/>
      <top style="medium">
        <color indexed="8"/>
      </top>
      <bottom style="thin">
        <color indexed="8"/>
      </bottom>
      <diagonal/>
    </border>
    <border>
      <left style="thin">
        <color indexed="12"/>
      </left>
      <right style="thin">
        <color indexed="8"/>
      </right>
      <top/>
      <bottom/>
      <diagonal/>
    </border>
    <border>
      <left style="thin">
        <color indexed="8"/>
      </left>
      <right/>
      <top/>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right/>
      <top style="hair">
        <color indexed="8"/>
      </top>
      <bottom style="medium">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12"/>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style="thin">
        <color indexed="8"/>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bottom style="thin">
        <color indexed="64"/>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hair">
        <color indexed="8"/>
      </left>
      <right style="thin">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right/>
      <top style="thin">
        <color indexed="8"/>
      </top>
      <bottom style="medium">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style="medium">
        <color indexed="64"/>
      </right>
      <top/>
      <bottom style="thin">
        <color indexed="64"/>
      </bottom>
      <diagonal/>
    </border>
    <border>
      <left style="medium">
        <color indexed="64"/>
      </left>
      <right style="medium">
        <color indexed="64"/>
      </right>
      <top/>
      <bottom/>
      <diagonal/>
    </border>
  </borders>
  <cellStyleXfs count="10">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Protection="0">
      <alignment vertical="top" wrapText="1"/>
    </xf>
    <xf numFmtId="0" fontId="3" fillId="0" borderId="0"/>
    <xf numFmtId="9"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0" fontId="2" fillId="0" borderId="0"/>
    <xf numFmtId="44" fontId="2" fillId="0" borderId="0" applyFont="0" applyFill="0" applyBorder="0" applyAlignment="0" applyProtection="0"/>
  </cellStyleXfs>
  <cellXfs count="853">
    <xf numFmtId="0" fontId="0" fillId="0" borderId="0" xfId="0"/>
    <xf numFmtId="0" fontId="0" fillId="0" borderId="27" xfId="0" applyBorder="1" applyAlignment="1"/>
    <xf numFmtId="0" fontId="0" fillId="0" borderId="1" xfId="0" applyBorder="1"/>
    <xf numFmtId="0" fontId="0" fillId="0" borderId="1" xfId="0" applyBorder="1" applyAlignment="1">
      <alignment wrapText="1"/>
    </xf>
    <xf numFmtId="0" fontId="0" fillId="0" borderId="1" xfId="0" applyFill="1" applyBorder="1"/>
    <xf numFmtId="0" fontId="0" fillId="0" borderId="1" xfId="0" applyFill="1" applyBorder="1" applyAlignment="1">
      <alignment wrapText="1"/>
    </xf>
    <xf numFmtId="0" fontId="1" fillId="5" borderId="1" xfId="0" applyFont="1" applyFill="1" applyBorder="1" applyAlignment="1"/>
    <xf numFmtId="0" fontId="0" fillId="3" borderId="1" xfId="0" applyFill="1" applyBorder="1"/>
    <xf numFmtId="0" fontId="5" fillId="0" borderId="0" xfId="3" applyFont="1" applyAlignment="1">
      <alignment vertical="top" wrapText="1"/>
    </xf>
    <xf numFmtId="0" fontId="6" fillId="0" borderId="0" xfId="3" applyNumberFormat="1" applyFont="1" applyAlignment="1"/>
    <xf numFmtId="0" fontId="6" fillId="0" borderId="76" xfId="3" applyFont="1" applyBorder="1" applyAlignment="1"/>
    <xf numFmtId="0" fontId="6" fillId="0" borderId="75" xfId="3" applyFont="1" applyBorder="1" applyAlignment="1"/>
    <xf numFmtId="0" fontId="6" fillId="0" borderId="74" xfId="3" applyFont="1" applyBorder="1" applyAlignment="1"/>
    <xf numFmtId="0" fontId="6" fillId="0" borderId="38" xfId="3" applyFont="1" applyBorder="1" applyAlignment="1"/>
    <xf numFmtId="0" fontId="6" fillId="0" borderId="0" xfId="3" applyFont="1" applyBorder="1" applyAlignment="1"/>
    <xf numFmtId="0" fontId="6" fillId="0" borderId="35" xfId="3" applyFont="1" applyBorder="1" applyAlignment="1"/>
    <xf numFmtId="0" fontId="6" fillId="0" borderId="44" xfId="3" applyFont="1" applyBorder="1" applyAlignment="1"/>
    <xf numFmtId="0" fontId="6" fillId="0" borderId="93" xfId="3" applyNumberFormat="1" applyFont="1" applyBorder="1" applyAlignment="1">
      <alignment wrapText="1"/>
    </xf>
    <xf numFmtId="0" fontId="6" fillId="0" borderId="94" xfId="3" applyNumberFormat="1" applyFont="1" applyBorder="1" applyAlignment="1">
      <alignment vertical="center"/>
    </xf>
    <xf numFmtId="0" fontId="6" fillId="0" borderId="69" xfId="3" applyFont="1" applyBorder="1" applyAlignment="1"/>
    <xf numFmtId="0" fontId="6" fillId="0" borderId="94" xfId="3" applyNumberFormat="1" applyFont="1" applyBorder="1" applyAlignment="1">
      <alignment horizontal="left" vertical="center"/>
    </xf>
    <xf numFmtId="0" fontId="6" fillId="0" borderId="73" xfId="3" applyNumberFormat="1" applyFont="1" applyBorder="1" applyAlignment="1">
      <alignment vertical="top" wrapText="1"/>
    </xf>
    <xf numFmtId="0" fontId="6" fillId="0" borderId="72" xfId="3" applyNumberFormat="1" applyFont="1" applyBorder="1" applyAlignment="1">
      <alignment vertical="center"/>
    </xf>
    <xf numFmtId="0" fontId="6" fillId="3" borderId="71" xfId="3" applyNumberFormat="1" applyFont="1" applyFill="1" applyBorder="1" applyAlignment="1">
      <alignment horizontal="center"/>
    </xf>
    <xf numFmtId="0" fontId="6" fillId="3" borderId="70" xfId="3" applyNumberFormat="1" applyFont="1" applyFill="1" applyBorder="1" applyAlignment="1">
      <alignment horizontal="center"/>
    </xf>
    <xf numFmtId="0" fontId="6" fillId="0" borderId="36" xfId="3" applyFont="1" applyBorder="1" applyAlignment="1"/>
    <xf numFmtId="0" fontId="6" fillId="0" borderId="95" xfId="3" applyFont="1" applyBorder="1" applyAlignment="1"/>
    <xf numFmtId="0" fontId="6" fillId="0" borderId="53" xfId="3" applyFont="1" applyBorder="1" applyAlignment="1"/>
    <xf numFmtId="0" fontId="6" fillId="0" borderId="91" xfId="3" applyNumberFormat="1" applyFont="1" applyBorder="1" applyAlignment="1">
      <alignment vertical="center" wrapText="1"/>
    </xf>
    <xf numFmtId="0" fontId="6" fillId="0" borderId="91" xfId="3" applyNumberFormat="1" applyFont="1" applyBorder="1" applyAlignment="1">
      <alignment horizontal="center" vertical="center"/>
    </xf>
    <xf numFmtId="1" fontId="6" fillId="0" borderId="52" xfId="3" applyNumberFormat="1" applyFont="1" applyBorder="1" applyAlignment="1">
      <alignment vertical="center"/>
    </xf>
    <xf numFmtId="0" fontId="6" fillId="0" borderId="37" xfId="3" applyFont="1" applyBorder="1" applyAlignment="1"/>
    <xf numFmtId="1" fontId="6" fillId="0" borderId="69" xfId="3" applyNumberFormat="1" applyFont="1" applyBorder="1" applyAlignment="1">
      <alignment horizontal="center"/>
    </xf>
    <xf numFmtId="1" fontId="9" fillId="0" borderId="36" xfId="3" applyNumberFormat="1" applyFont="1" applyBorder="1" applyAlignment="1">
      <alignment horizontal="center"/>
    </xf>
    <xf numFmtId="1" fontId="9" fillId="0" borderId="44" xfId="3" applyNumberFormat="1" applyFont="1" applyBorder="1" applyAlignment="1">
      <alignment horizontal="center"/>
    </xf>
    <xf numFmtId="0" fontId="10" fillId="0" borderId="0" xfId="0" applyFont="1"/>
    <xf numFmtId="0" fontId="10" fillId="0" borderId="0" xfId="0" applyFont="1" applyBorder="1" applyAlignment="1">
      <alignment horizontal="left" wrapText="1"/>
    </xf>
    <xf numFmtId="0" fontId="6" fillId="0" borderId="0" xfId="3" applyNumberFormat="1" applyFont="1" applyBorder="1" applyAlignment="1"/>
    <xf numFmtId="0" fontId="11" fillId="0" borderId="0" xfId="0" applyFont="1" applyBorder="1" applyAlignment="1">
      <alignment horizontal="left" wrapText="1"/>
    </xf>
    <xf numFmtId="0" fontId="6" fillId="0" borderId="50" xfId="3" applyFont="1" applyBorder="1" applyAlignment="1"/>
    <xf numFmtId="1" fontId="6" fillId="0" borderId="60" xfId="3" applyNumberFormat="1" applyFont="1" applyBorder="1" applyAlignment="1">
      <alignment vertical="top" wrapText="1"/>
    </xf>
    <xf numFmtId="1" fontId="12" fillId="0" borderId="59" xfId="3" applyNumberFormat="1" applyFont="1" applyBorder="1" applyAlignment="1">
      <alignment vertical="top" wrapText="1"/>
    </xf>
    <xf numFmtId="1" fontId="6" fillId="0" borderId="59" xfId="3" applyNumberFormat="1" applyFont="1" applyBorder="1" applyAlignment="1">
      <alignment vertical="top" wrapText="1"/>
    </xf>
    <xf numFmtId="1" fontId="13" fillId="0" borderId="58" xfId="3" applyNumberFormat="1" applyFont="1" applyBorder="1" applyAlignment="1">
      <alignment vertical="top" wrapText="1"/>
    </xf>
    <xf numFmtId="1" fontId="6" fillId="0" borderId="52" xfId="3" applyNumberFormat="1" applyFont="1" applyBorder="1" applyAlignment="1">
      <alignment vertical="top" wrapText="1"/>
    </xf>
    <xf numFmtId="1" fontId="6" fillId="0" borderId="56" xfId="3" applyNumberFormat="1" applyFont="1" applyBorder="1" applyAlignment="1">
      <alignment vertical="top" wrapText="1"/>
    </xf>
    <xf numFmtId="1" fontId="12" fillId="0" borderId="55" xfId="3" applyNumberFormat="1" applyFont="1" applyBorder="1" applyAlignment="1">
      <alignment vertical="top" wrapText="1"/>
    </xf>
    <xf numFmtId="0" fontId="6" fillId="0" borderId="55" xfId="3" applyNumberFormat="1" applyFont="1" applyBorder="1" applyAlignment="1">
      <alignment vertical="top" wrapText="1"/>
    </xf>
    <xf numFmtId="1" fontId="13" fillId="0" borderId="54" xfId="3" applyNumberFormat="1" applyFont="1" applyBorder="1" applyAlignment="1">
      <alignment vertical="top" wrapText="1"/>
    </xf>
    <xf numFmtId="1" fontId="6" fillId="0" borderId="55" xfId="3" applyNumberFormat="1" applyFont="1" applyBorder="1" applyAlignment="1">
      <alignment vertical="top" wrapText="1"/>
    </xf>
    <xf numFmtId="0" fontId="13" fillId="0" borderId="54" xfId="3" applyNumberFormat="1" applyFont="1" applyBorder="1" applyAlignment="1">
      <alignment vertical="top" wrapText="1"/>
    </xf>
    <xf numFmtId="0" fontId="12" fillId="0" borderId="99" xfId="3" applyNumberFormat="1" applyFont="1" applyBorder="1" applyAlignment="1">
      <alignment vertical="top" wrapText="1"/>
    </xf>
    <xf numFmtId="0" fontId="12" fillId="0" borderId="100" xfId="3" applyNumberFormat="1" applyFont="1" applyBorder="1" applyAlignment="1">
      <alignment vertical="top" wrapText="1"/>
    </xf>
    <xf numFmtId="0" fontId="12" fillId="0" borderId="101" xfId="3" applyNumberFormat="1" applyFont="1" applyBorder="1" applyAlignment="1">
      <alignment vertical="top" wrapText="1"/>
    </xf>
    <xf numFmtId="1" fontId="6" fillId="0" borderId="51" xfId="3" applyNumberFormat="1" applyFont="1" applyBorder="1" applyAlignment="1">
      <alignment vertical="top" wrapText="1"/>
    </xf>
    <xf numFmtId="1" fontId="6" fillId="0" borderId="43" xfId="3" applyNumberFormat="1" applyFont="1" applyBorder="1" applyAlignment="1">
      <alignment vertical="top" wrapText="1"/>
    </xf>
    <xf numFmtId="1" fontId="6" fillId="0" borderId="38" xfId="3" applyNumberFormat="1" applyFont="1" applyBorder="1" applyAlignment="1"/>
    <xf numFmtId="1" fontId="6" fillId="0" borderId="102" xfId="3" applyNumberFormat="1" applyFont="1" applyBorder="1" applyAlignment="1">
      <alignment vertical="top" wrapText="1"/>
    </xf>
    <xf numFmtId="1" fontId="12" fillId="0" borderId="102" xfId="3" applyNumberFormat="1" applyFont="1" applyBorder="1" applyAlignment="1">
      <alignment vertical="top" wrapText="1"/>
    </xf>
    <xf numFmtId="1" fontId="13" fillId="0" borderId="102" xfId="3" applyNumberFormat="1" applyFont="1" applyBorder="1" applyAlignment="1">
      <alignment vertical="top" wrapText="1"/>
    </xf>
    <xf numFmtId="1" fontId="6" fillId="0" borderId="50" xfId="3" applyNumberFormat="1" applyFont="1" applyBorder="1" applyAlignment="1">
      <alignment vertical="top" wrapText="1"/>
    </xf>
    <xf numFmtId="0" fontId="6" fillId="0" borderId="59" xfId="3" applyNumberFormat="1" applyFont="1" applyBorder="1" applyAlignment="1">
      <alignment vertical="top" wrapText="1"/>
    </xf>
    <xf numFmtId="0" fontId="6" fillId="0" borderId="56" xfId="3" applyNumberFormat="1" applyFont="1" applyBorder="1" applyAlignment="1">
      <alignment vertical="top" wrapText="1"/>
    </xf>
    <xf numFmtId="0" fontId="6" fillId="0" borderId="43" xfId="3" applyFont="1" applyBorder="1" applyAlignment="1"/>
    <xf numFmtId="0" fontId="13" fillId="0" borderId="58" xfId="3" applyNumberFormat="1" applyFont="1" applyBorder="1" applyAlignment="1">
      <alignment vertical="top" wrapText="1"/>
    </xf>
    <xf numFmtId="0" fontId="6" fillId="0" borderId="52" xfId="3" applyFont="1" applyBorder="1" applyAlignment="1"/>
    <xf numFmtId="1" fontId="6" fillId="0" borderId="0" xfId="3" applyNumberFormat="1" applyFont="1" applyBorder="1" applyAlignment="1">
      <alignment horizontal="justify" vertical="top" wrapText="1"/>
    </xf>
    <xf numFmtId="0" fontId="6" fillId="0" borderId="55" xfId="3" applyNumberFormat="1" applyFont="1" applyBorder="1" applyAlignment="1">
      <alignment horizontal="justify" vertical="top" wrapText="1"/>
    </xf>
    <xf numFmtId="1" fontId="6" fillId="0" borderId="56" xfId="3" applyNumberFormat="1" applyFont="1" applyBorder="1" applyAlignment="1"/>
    <xf numFmtId="1" fontId="6" fillId="0" borderId="55" xfId="3" applyNumberFormat="1" applyFont="1" applyBorder="1" applyAlignment="1"/>
    <xf numFmtId="1" fontId="6" fillId="0" borderId="52" xfId="3" applyNumberFormat="1" applyFont="1" applyBorder="1" applyAlignment="1"/>
    <xf numFmtId="1" fontId="6" fillId="0" borderId="64" xfId="3" applyNumberFormat="1" applyFont="1" applyBorder="1" applyAlignment="1">
      <alignment horizontal="left" vertical="top" wrapText="1"/>
    </xf>
    <xf numFmtId="1" fontId="6" fillId="0" borderId="63" xfId="3" applyNumberFormat="1" applyFont="1" applyBorder="1" applyAlignment="1">
      <alignment horizontal="left" vertical="top" wrapText="1"/>
    </xf>
    <xf numFmtId="1" fontId="6" fillId="0" borderId="62" xfId="3" applyNumberFormat="1" applyFont="1" applyBorder="1" applyAlignment="1">
      <alignment horizontal="left" vertical="top" wrapText="1"/>
    </xf>
    <xf numFmtId="1" fontId="13" fillId="0" borderId="52" xfId="3" applyNumberFormat="1" applyFont="1" applyBorder="1" applyAlignment="1">
      <alignment vertical="top" wrapText="1"/>
    </xf>
    <xf numFmtId="1" fontId="6" fillId="0" borderId="103" xfId="3" applyNumberFormat="1" applyFont="1" applyBorder="1" applyAlignment="1"/>
    <xf numFmtId="1" fontId="6" fillId="0" borderId="95" xfId="3" applyNumberFormat="1" applyFont="1" applyBorder="1" applyAlignment="1"/>
    <xf numFmtId="1" fontId="6" fillId="0" borderId="104" xfId="3" applyNumberFormat="1" applyFont="1" applyBorder="1" applyAlignment="1"/>
    <xf numFmtId="1" fontId="6" fillId="0" borderId="52" xfId="3" applyNumberFormat="1" applyFont="1" applyBorder="1" applyAlignment="1">
      <alignment vertical="top"/>
    </xf>
    <xf numFmtId="1" fontId="6" fillId="0" borderId="51" xfId="3" applyNumberFormat="1" applyFont="1" applyBorder="1" applyAlignment="1"/>
    <xf numFmtId="1" fontId="6" fillId="0" borderId="43" xfId="3" applyNumberFormat="1" applyFont="1" applyBorder="1" applyAlignment="1">
      <alignment vertical="top"/>
    </xf>
    <xf numFmtId="1" fontId="15" fillId="0" borderId="102" xfId="3" applyNumberFormat="1" applyFont="1" applyBorder="1" applyAlignment="1">
      <alignment vertical="top" wrapText="1"/>
    </xf>
    <xf numFmtId="0" fontId="15" fillId="0" borderId="58" xfId="3" applyNumberFormat="1" applyFont="1" applyBorder="1" applyAlignment="1">
      <alignment vertical="top" wrapText="1"/>
    </xf>
    <xf numFmtId="0" fontId="15" fillId="0" borderId="54" xfId="3" applyNumberFormat="1" applyFont="1" applyBorder="1" applyAlignment="1">
      <alignment vertical="top" wrapText="1"/>
    </xf>
    <xf numFmtId="1" fontId="6" fillId="0" borderId="57" xfId="3" applyNumberFormat="1" applyFont="1" applyBorder="1" applyAlignment="1">
      <alignment vertical="top" wrapText="1"/>
    </xf>
    <xf numFmtId="1" fontId="6" fillId="0" borderId="0" xfId="3" applyNumberFormat="1" applyFont="1" applyBorder="1" applyAlignment="1">
      <alignment vertical="top" wrapText="1"/>
    </xf>
    <xf numFmtId="1" fontId="6" fillId="0" borderId="53" xfId="3" applyNumberFormat="1" applyFont="1" applyBorder="1" applyAlignment="1">
      <alignment vertical="top" wrapText="1"/>
    </xf>
    <xf numFmtId="1" fontId="6" fillId="0" borderId="36" xfId="3" applyNumberFormat="1" applyFont="1" applyBorder="1" applyAlignment="1">
      <alignment vertical="top"/>
    </xf>
    <xf numFmtId="1" fontId="6" fillId="0" borderId="36" xfId="3" applyNumberFormat="1" applyFont="1" applyBorder="1" applyAlignment="1">
      <alignment vertical="top" wrapText="1"/>
    </xf>
    <xf numFmtId="1" fontId="6" fillId="0" borderId="50" xfId="3" applyNumberFormat="1" applyFont="1" applyBorder="1" applyAlignment="1">
      <alignment vertical="top"/>
    </xf>
    <xf numFmtId="0" fontId="6" fillId="0" borderId="49" xfId="3" applyFont="1" applyBorder="1" applyAlignment="1"/>
    <xf numFmtId="1" fontId="13" fillId="0" borderId="44" xfId="3" applyNumberFormat="1" applyFont="1" applyBorder="1" applyAlignment="1">
      <alignment vertical="top" wrapText="1"/>
    </xf>
    <xf numFmtId="0" fontId="13" fillId="0" borderId="48" xfId="3" applyNumberFormat="1" applyFont="1" applyBorder="1" applyAlignment="1">
      <alignment horizontal="justify" vertical="top" wrapText="1"/>
    </xf>
    <xf numFmtId="0" fontId="13" fillId="0" borderId="44" xfId="3" applyNumberFormat="1" applyFont="1" applyBorder="1" applyAlignment="1">
      <alignment vertical="top" wrapText="1"/>
    </xf>
    <xf numFmtId="0" fontId="13" fillId="0" borderId="47" xfId="3" applyNumberFormat="1" applyFont="1" applyBorder="1" applyAlignment="1">
      <alignment horizontal="justify" vertical="top" wrapText="1"/>
    </xf>
    <xf numFmtId="0" fontId="13" fillId="0" borderId="46" xfId="3" applyNumberFormat="1" applyFont="1" applyBorder="1" applyAlignment="1">
      <alignment horizontal="left" vertical="top" wrapText="1"/>
    </xf>
    <xf numFmtId="1" fontId="13" fillId="0" borderId="45" xfId="3" applyNumberFormat="1" applyFont="1" applyBorder="1" applyAlignment="1">
      <alignment horizontal="justify" vertical="top" wrapText="1"/>
    </xf>
    <xf numFmtId="1" fontId="13" fillId="0" borderId="0" xfId="3" applyNumberFormat="1" applyFont="1" applyBorder="1" applyAlignment="1">
      <alignment vertical="top" wrapText="1"/>
    </xf>
    <xf numFmtId="0" fontId="13" fillId="0" borderId="0" xfId="3" applyNumberFormat="1" applyFont="1" applyBorder="1" applyAlignment="1">
      <alignment vertical="top" wrapText="1"/>
    </xf>
    <xf numFmtId="1" fontId="16" fillId="0" borderId="0" xfId="3" applyNumberFormat="1" applyFont="1" applyBorder="1" applyAlignment="1">
      <alignment horizontal="justify" vertical="top" wrapText="1"/>
    </xf>
    <xf numFmtId="1" fontId="17" fillId="0" borderId="0" xfId="3" applyNumberFormat="1" applyFont="1" applyBorder="1" applyAlignment="1">
      <alignment horizontal="justify" vertical="top" wrapText="1"/>
    </xf>
    <xf numFmtId="1" fontId="9" fillId="0" borderId="40" xfId="3" applyNumberFormat="1" applyFont="1" applyBorder="1" applyAlignment="1">
      <alignment horizontal="center"/>
    </xf>
    <xf numFmtId="1" fontId="9" fillId="0" borderId="39" xfId="3" applyNumberFormat="1" applyFont="1" applyBorder="1" applyAlignment="1">
      <alignment horizontal="center"/>
    </xf>
    <xf numFmtId="0" fontId="18" fillId="10" borderId="0" xfId="0" applyFont="1" applyFill="1"/>
    <xf numFmtId="0" fontId="0" fillId="0" borderId="88" xfId="0" applyBorder="1"/>
    <xf numFmtId="0" fontId="0" fillId="0" borderId="0" xfId="0" applyFill="1" applyBorder="1"/>
    <xf numFmtId="0" fontId="1" fillId="0" borderId="0" xfId="0" applyFont="1" applyFill="1" applyBorder="1" applyAlignment="1"/>
    <xf numFmtId="1" fontId="6" fillId="0" borderId="44" xfId="3" applyNumberFormat="1" applyFont="1" applyBorder="1" applyAlignment="1">
      <alignment vertical="center"/>
    </xf>
    <xf numFmtId="0" fontId="6" fillId="0" borderId="125" xfId="3" applyNumberFormat="1" applyFont="1" applyBorder="1" applyAlignment="1">
      <alignment vertical="center" wrapText="1"/>
    </xf>
    <xf numFmtId="0" fontId="19" fillId="0" borderId="125" xfId="0" applyFont="1" applyBorder="1" applyAlignment="1">
      <alignment horizontal="center" vertical="center" wrapText="1"/>
    </xf>
    <xf numFmtId="0" fontId="6" fillId="3" borderId="72" xfId="3" applyNumberFormat="1" applyFont="1" applyFill="1" applyBorder="1" applyAlignment="1">
      <alignment horizontal="center" vertical="center"/>
    </xf>
    <xf numFmtId="0" fontId="6" fillId="3" borderId="126" xfId="3" applyNumberFormat="1" applyFont="1" applyFill="1" applyBorder="1" applyAlignment="1">
      <alignment horizontal="center" vertical="center"/>
    </xf>
    <xf numFmtId="0" fontId="0" fillId="0" borderId="125" xfId="0" applyBorder="1"/>
    <xf numFmtId="0" fontId="0" fillId="0" borderId="125" xfId="0" applyBorder="1" applyAlignment="1">
      <alignment wrapText="1"/>
    </xf>
    <xf numFmtId="0" fontId="0" fillId="0" borderId="125" xfId="0" applyBorder="1" applyAlignment="1">
      <alignment vertical="top" wrapText="1"/>
    </xf>
    <xf numFmtId="0" fontId="1" fillId="0" borderId="125" xfId="0" applyFont="1" applyBorder="1" applyAlignment="1">
      <alignment wrapText="1"/>
    </xf>
    <xf numFmtId="0" fontId="0" fillId="0" borderId="125" xfId="0" applyFill="1" applyBorder="1"/>
    <xf numFmtId="0" fontId="0" fillId="0" borderId="125" xfId="0" applyFill="1" applyBorder="1" applyAlignment="1">
      <alignment wrapText="1"/>
    </xf>
    <xf numFmtId="0" fontId="21" fillId="0" borderId="0" xfId="0" applyFont="1"/>
    <xf numFmtId="0" fontId="22" fillId="0" borderId="0" xfId="0" applyFont="1"/>
    <xf numFmtId="0" fontId="23" fillId="0" borderId="0" xfId="0" applyFont="1" applyAlignment="1">
      <alignment vertical="top" wrapText="1"/>
    </xf>
    <xf numFmtId="0" fontId="21" fillId="0" borderId="0" xfId="0" applyFont="1" applyAlignment="1">
      <alignment horizontal="left"/>
    </xf>
    <xf numFmtId="0" fontId="22" fillId="17" borderId="0" xfId="0" applyFont="1" applyFill="1" applyAlignment="1">
      <alignment vertical="center"/>
    </xf>
    <xf numFmtId="0" fontId="21" fillId="0" borderId="0" xfId="0" quotePrefix="1" applyFont="1" applyBorder="1" applyAlignment="1">
      <alignment vertical="center" wrapText="1"/>
    </xf>
    <xf numFmtId="0" fontId="23" fillId="0" borderId="0" xfId="0" quotePrefix="1" applyFont="1" applyAlignment="1">
      <alignment horizontal="left" vertical="center" wrapText="1"/>
    </xf>
    <xf numFmtId="0" fontId="21" fillId="0" borderId="0" xfId="0" applyFont="1" applyAlignment="1">
      <alignment vertical="center"/>
    </xf>
    <xf numFmtId="3" fontId="25" fillId="17" borderId="0" xfId="0" applyNumberFormat="1" applyFont="1" applyFill="1" applyBorder="1" applyAlignment="1">
      <alignment vertical="center" wrapText="1"/>
    </xf>
    <xf numFmtId="3" fontId="25" fillId="17" borderId="0" xfId="0" applyNumberFormat="1" applyFont="1" applyFill="1" applyBorder="1" applyAlignment="1">
      <alignment horizontal="center" vertical="center" wrapText="1"/>
    </xf>
    <xf numFmtId="0" fontId="21" fillId="17" borderId="0" xfId="0" applyFont="1" applyFill="1" applyBorder="1" applyAlignment="1">
      <alignment horizontal="left"/>
    </xf>
    <xf numFmtId="0" fontId="23" fillId="0" borderId="0" xfId="0" quotePrefix="1" applyFont="1" applyAlignment="1">
      <alignment vertical="center" wrapText="1"/>
    </xf>
    <xf numFmtId="0" fontId="23" fillId="0" borderId="0" xfId="0" applyFont="1" applyAlignment="1">
      <alignment vertical="center" wrapText="1"/>
    </xf>
    <xf numFmtId="0" fontId="21" fillId="0" borderId="0" xfId="0" quotePrefix="1" applyFont="1" applyAlignment="1">
      <alignment vertical="center" wrapText="1"/>
    </xf>
    <xf numFmtId="0" fontId="21" fillId="0" borderId="26" xfId="0" applyFont="1" applyBorder="1"/>
    <xf numFmtId="0" fontId="23" fillId="0" borderId="0" xfId="0" quotePrefix="1" applyFont="1" applyAlignment="1">
      <alignment vertical="top" wrapText="1"/>
    </xf>
    <xf numFmtId="3" fontId="25" fillId="0" borderId="20" xfId="0" applyNumberFormat="1" applyFont="1" applyFill="1" applyBorder="1" applyAlignment="1">
      <alignment vertical="center" wrapText="1"/>
    </xf>
    <xf numFmtId="3" fontId="25" fillId="5" borderId="28" xfId="0" applyNumberFormat="1" applyFont="1" applyFill="1" applyBorder="1" applyAlignment="1">
      <alignment horizontal="center" vertical="center" wrapText="1"/>
    </xf>
    <xf numFmtId="0" fontId="21" fillId="0" borderId="0" xfId="0" applyFont="1" applyAlignment="1">
      <alignment vertical="top" wrapText="1"/>
    </xf>
    <xf numFmtId="0" fontId="25" fillId="0" borderId="0" xfId="0" applyFont="1" applyFill="1" applyAlignment="1">
      <alignment vertical="center"/>
    </xf>
    <xf numFmtId="0" fontId="21" fillId="0" borderId="0" xfId="0" applyFont="1" applyFill="1" applyAlignment="1">
      <alignment vertical="center"/>
    </xf>
    <xf numFmtId="0" fontId="25" fillId="0" borderId="0" xfId="0" applyFont="1" applyAlignment="1">
      <alignment vertical="center"/>
    </xf>
    <xf numFmtId="0" fontId="25" fillId="0" borderId="0" xfId="0" applyFont="1" applyFill="1" applyBorder="1" applyAlignment="1">
      <alignment vertical="center"/>
    </xf>
    <xf numFmtId="0" fontId="21" fillId="3" borderId="28" xfId="0" applyFont="1" applyFill="1" applyBorder="1" applyAlignment="1">
      <alignment horizontal="center" vertical="center" wrapText="1"/>
    </xf>
    <xf numFmtId="0" fontId="21" fillId="3" borderId="10" xfId="0" applyFont="1" applyFill="1" applyBorder="1" applyAlignment="1">
      <alignment horizontal="center" vertical="center"/>
    </xf>
    <xf numFmtId="0" fontId="23" fillId="3" borderId="2" xfId="0" applyFont="1" applyFill="1" applyBorder="1" applyAlignment="1">
      <alignment horizontal="center" vertical="center"/>
    </xf>
    <xf numFmtId="0" fontId="21" fillId="4" borderId="15" xfId="0" applyFont="1" applyFill="1" applyBorder="1" applyAlignment="1">
      <alignment horizontal="center" vertical="center" wrapText="1"/>
    </xf>
    <xf numFmtId="0" fontId="21" fillId="4" borderId="81" xfId="0" applyFont="1" applyFill="1" applyBorder="1" applyAlignment="1">
      <alignment vertical="center" wrapText="1"/>
    </xf>
    <xf numFmtId="0" fontId="21" fillId="4" borderId="15" xfId="0" applyFont="1" applyFill="1" applyBorder="1" applyAlignment="1">
      <alignment vertical="center" wrapText="1"/>
    </xf>
    <xf numFmtId="0" fontId="21" fillId="4" borderId="15" xfId="0" applyFont="1" applyFill="1" applyBorder="1" applyAlignment="1">
      <alignment vertical="center"/>
    </xf>
    <xf numFmtId="0" fontId="27" fillId="3" borderId="34"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1" fillId="4" borderId="83" xfId="0" applyFont="1" applyFill="1" applyBorder="1" applyAlignment="1">
      <alignment vertical="center" wrapText="1"/>
    </xf>
    <xf numFmtId="0" fontId="21" fillId="4" borderId="16" xfId="0" applyFont="1" applyFill="1" applyBorder="1" applyAlignment="1">
      <alignment vertical="center" wrapText="1"/>
    </xf>
    <xf numFmtId="0" fontId="21" fillId="4" borderId="92" xfId="0" applyFont="1" applyFill="1" applyBorder="1" applyAlignment="1">
      <alignment horizontal="center" vertical="center" wrapText="1"/>
    </xf>
    <xf numFmtId="0" fontId="21" fillId="6" borderId="4" xfId="0" applyFont="1" applyFill="1" applyBorder="1" applyAlignment="1">
      <alignment vertical="center" wrapText="1"/>
    </xf>
    <xf numFmtId="0" fontId="21" fillId="4" borderId="16" xfId="0" applyFont="1" applyFill="1" applyBorder="1" applyAlignment="1">
      <alignment vertical="center"/>
    </xf>
    <xf numFmtId="0" fontId="21" fillId="6" borderId="125" xfId="0" applyFont="1" applyFill="1" applyBorder="1" applyAlignment="1">
      <alignment vertical="center" wrapText="1"/>
    </xf>
    <xf numFmtId="0" fontId="21" fillId="4" borderId="17" xfId="0" applyFont="1" applyFill="1" applyBorder="1" applyAlignment="1">
      <alignment horizontal="center" vertical="center" wrapText="1"/>
    </xf>
    <xf numFmtId="0" fontId="21" fillId="4" borderId="107" xfId="0" applyFont="1" applyFill="1" applyBorder="1" applyAlignment="1">
      <alignment vertical="center" wrapText="1"/>
    </xf>
    <xf numFmtId="0" fontId="21" fillId="4" borderId="17" xfId="0" applyFont="1" applyFill="1" applyBorder="1" applyAlignment="1">
      <alignment vertical="center" wrapText="1"/>
    </xf>
    <xf numFmtId="0" fontId="21" fillId="4" borderId="132" xfId="0" applyFont="1" applyFill="1" applyBorder="1" applyAlignment="1">
      <alignment vertical="center"/>
    </xf>
    <xf numFmtId="0" fontId="21" fillId="6" borderId="7" xfId="0" applyFont="1" applyFill="1" applyBorder="1" applyAlignment="1">
      <alignment vertical="center" wrapText="1"/>
    </xf>
    <xf numFmtId="0" fontId="21" fillId="2" borderId="2" xfId="0" applyFont="1" applyFill="1" applyBorder="1" applyAlignment="1">
      <alignment horizontal="center" vertical="center"/>
    </xf>
    <xf numFmtId="0" fontId="21" fillId="0" borderId="0" xfId="0" applyFont="1" applyBorder="1" applyAlignment="1">
      <alignment horizontal="center" vertical="center"/>
    </xf>
    <xf numFmtId="0" fontId="21" fillId="3" borderId="2" xfId="0" applyFont="1" applyFill="1" applyBorder="1" applyAlignment="1">
      <alignment horizontal="center" vertical="center" wrapText="1"/>
    </xf>
    <xf numFmtId="0" fontId="21" fillId="3" borderId="30" xfId="0" applyFont="1" applyFill="1" applyBorder="1" applyAlignment="1">
      <alignment horizontal="center" vertical="center"/>
    </xf>
    <xf numFmtId="0" fontId="21" fillId="3" borderId="30" xfId="0" applyFont="1" applyFill="1" applyBorder="1" applyAlignment="1">
      <alignment horizontal="center" vertical="center" wrapText="1"/>
    </xf>
    <xf numFmtId="0" fontId="21" fillId="3" borderId="31" xfId="0" applyFont="1" applyFill="1" applyBorder="1" applyAlignment="1">
      <alignment horizontal="center" vertical="center"/>
    </xf>
    <xf numFmtId="0" fontId="21" fillId="3" borderId="109"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110" xfId="0" applyFont="1" applyFill="1" applyBorder="1" applyAlignment="1">
      <alignment horizontal="center" vertical="center"/>
    </xf>
    <xf numFmtId="0" fontId="27" fillId="3" borderId="10" xfId="0" applyFont="1" applyFill="1" applyBorder="1" applyAlignment="1">
      <alignment horizontal="center" vertical="center" wrapText="1"/>
    </xf>
    <xf numFmtId="1" fontId="21" fillId="6" borderId="5" xfId="0" applyNumberFormat="1" applyFont="1" applyFill="1" applyBorder="1" applyAlignment="1">
      <alignment horizontal="center" vertical="center"/>
    </xf>
    <xf numFmtId="1" fontId="21" fillId="6" borderId="125" xfId="0" applyNumberFormat="1" applyFont="1" applyFill="1" applyBorder="1" applyAlignment="1">
      <alignment horizontal="center" vertical="center"/>
    </xf>
    <xf numFmtId="1" fontId="21" fillId="6" borderId="106" xfId="0" applyNumberFormat="1" applyFont="1" applyFill="1" applyBorder="1" applyAlignment="1">
      <alignment horizontal="center" vertical="center"/>
    </xf>
    <xf numFmtId="1" fontId="21" fillId="6" borderId="3" xfId="0" applyNumberFormat="1" applyFont="1" applyFill="1" applyBorder="1" applyAlignment="1">
      <alignment horizontal="center" vertical="center"/>
    </xf>
    <xf numFmtId="1" fontId="21" fillId="6" borderId="4" xfId="0" applyNumberFormat="1" applyFont="1" applyFill="1" applyBorder="1" applyAlignment="1">
      <alignment horizontal="center" vertical="center"/>
    </xf>
    <xf numFmtId="1" fontId="21" fillId="6" borderId="105" xfId="0" applyNumberFormat="1" applyFont="1" applyFill="1" applyBorder="1" applyAlignment="1">
      <alignment horizontal="center" vertical="center"/>
    </xf>
    <xf numFmtId="1" fontId="21" fillId="6" borderId="90" xfId="0" applyNumberFormat="1" applyFont="1" applyFill="1" applyBorder="1" applyAlignment="1">
      <alignment horizontal="center" vertical="center"/>
    </xf>
    <xf numFmtId="1" fontId="21" fillId="6" borderId="8" xfId="0" applyNumberFormat="1" applyFont="1" applyFill="1" applyBorder="1" applyAlignment="1">
      <alignment horizontal="center" vertical="center"/>
    </xf>
    <xf numFmtId="1" fontId="21" fillId="6" borderId="133" xfId="0" applyNumberFormat="1" applyFont="1" applyFill="1" applyBorder="1" applyAlignment="1">
      <alignment horizontal="center" vertical="center"/>
    </xf>
    <xf numFmtId="1" fontId="21" fillId="2" borderId="15" xfId="0" applyNumberFormat="1" applyFont="1" applyFill="1" applyBorder="1" applyAlignment="1">
      <alignment vertical="center"/>
    </xf>
    <xf numFmtId="3" fontId="21" fillId="6" borderId="134" xfId="0" applyNumberFormat="1" applyFont="1" applyFill="1" applyBorder="1" applyAlignment="1">
      <alignment vertical="center"/>
    </xf>
    <xf numFmtId="1" fontId="21" fillId="6" borderId="18" xfId="0" applyNumberFormat="1" applyFont="1" applyFill="1" applyBorder="1" applyAlignment="1">
      <alignment horizontal="center" vertical="center"/>
    </xf>
    <xf numFmtId="1" fontId="21" fillId="6" borderId="13" xfId="0" applyNumberFormat="1" applyFont="1" applyFill="1" applyBorder="1" applyAlignment="1">
      <alignment horizontal="center" vertical="center"/>
    </xf>
    <xf numFmtId="1" fontId="21" fillId="2" borderId="16" xfId="0" applyNumberFormat="1" applyFont="1" applyFill="1" applyBorder="1" applyAlignment="1">
      <alignment vertical="center"/>
    </xf>
    <xf numFmtId="3" fontId="21" fillId="6" borderId="113" xfId="0" applyNumberFormat="1" applyFont="1" applyFill="1" applyBorder="1" applyAlignment="1">
      <alignment vertical="center"/>
    </xf>
    <xf numFmtId="0" fontId="21" fillId="4" borderId="21" xfId="0" applyFont="1" applyFill="1" applyBorder="1" applyAlignment="1">
      <alignment vertical="center" wrapText="1"/>
    </xf>
    <xf numFmtId="0" fontId="21" fillId="4" borderId="22" xfId="0" applyFont="1" applyFill="1" applyBorder="1" applyAlignment="1">
      <alignment vertical="center" wrapText="1"/>
    </xf>
    <xf numFmtId="1" fontId="21" fillId="6" borderId="6" xfId="0" applyNumberFormat="1" applyFont="1" applyFill="1" applyBorder="1" applyAlignment="1">
      <alignment horizontal="center" vertical="center"/>
    </xf>
    <xf numFmtId="1" fontId="21" fillId="6" borderId="7" xfId="0" applyNumberFormat="1" applyFont="1" applyFill="1" applyBorder="1" applyAlignment="1">
      <alignment horizontal="center" vertical="center"/>
    </xf>
    <xf numFmtId="1" fontId="21" fillId="6" borderId="108" xfId="0" applyNumberFormat="1" applyFont="1" applyFill="1" applyBorder="1" applyAlignment="1">
      <alignment horizontal="center" vertical="center"/>
    </xf>
    <xf numFmtId="1" fontId="21" fillId="6" borderId="19" xfId="0" applyNumberFormat="1" applyFont="1" applyFill="1" applyBorder="1" applyAlignment="1">
      <alignment horizontal="center" vertical="center"/>
    </xf>
    <xf numFmtId="1" fontId="21" fillId="6" borderId="14" xfId="0" applyNumberFormat="1" applyFont="1" applyFill="1" applyBorder="1" applyAlignment="1">
      <alignment horizontal="center" vertical="center"/>
    </xf>
    <xf numFmtId="1" fontId="21" fillId="2" borderId="17" xfId="0" applyNumberFormat="1" applyFont="1" applyFill="1" applyBorder="1" applyAlignment="1">
      <alignment vertical="center"/>
    </xf>
    <xf numFmtId="3" fontId="21" fillId="6" borderId="115" xfId="0" applyNumberFormat="1" applyFont="1" applyFill="1" applyBorder="1" applyAlignment="1">
      <alignment vertical="center"/>
    </xf>
    <xf numFmtId="3" fontId="21" fillId="7" borderId="2" xfId="0" applyNumberFormat="1" applyFont="1" applyFill="1" applyBorder="1" applyAlignment="1">
      <alignment horizontal="center" vertical="center"/>
    </xf>
    <xf numFmtId="0" fontId="21" fillId="3" borderId="10" xfId="0" applyFont="1" applyFill="1" applyBorder="1" applyAlignment="1">
      <alignment horizontal="center" vertical="center" wrapText="1"/>
    </xf>
    <xf numFmtId="0" fontId="21" fillId="4" borderId="81" xfId="0" applyFont="1" applyFill="1" applyBorder="1" applyAlignment="1">
      <alignment horizontal="center" vertical="center"/>
    </xf>
    <xf numFmtId="0" fontId="21" fillId="4" borderId="114" xfId="0" applyFont="1" applyFill="1" applyBorder="1" applyAlignment="1">
      <alignment horizontal="center" vertical="center"/>
    </xf>
    <xf numFmtId="0" fontId="21" fillId="4" borderId="83"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113" xfId="0" applyFont="1" applyFill="1" applyBorder="1" applyAlignment="1">
      <alignment horizontal="center" vertical="center"/>
    </xf>
    <xf numFmtId="0" fontId="21" fillId="4" borderId="107" xfId="0" applyFont="1" applyFill="1" applyBorder="1" applyAlignment="1">
      <alignment horizontal="center" vertical="center"/>
    </xf>
    <xf numFmtId="0" fontId="21" fillId="4" borderId="17" xfId="0" applyFont="1" applyFill="1" applyBorder="1" applyAlignment="1">
      <alignment horizontal="center" vertical="center"/>
    </xf>
    <xf numFmtId="0" fontId="21" fillId="4" borderId="115" xfId="0" applyFont="1" applyFill="1" applyBorder="1" applyAlignment="1">
      <alignment horizontal="center" vertical="center"/>
    </xf>
    <xf numFmtId="0" fontId="21" fillId="0" borderId="0" xfId="0" applyFont="1" applyAlignment="1">
      <alignment horizontal="center" vertical="center"/>
    </xf>
    <xf numFmtId="0" fontId="30" fillId="0" borderId="0" xfId="0" applyFont="1" applyAlignment="1">
      <alignment vertical="center" wrapText="1"/>
    </xf>
    <xf numFmtId="0" fontId="21" fillId="5" borderId="81" xfId="0" applyFont="1" applyFill="1" applyBorder="1" applyAlignment="1">
      <alignment horizontal="center" vertical="center" wrapText="1"/>
    </xf>
    <xf numFmtId="3" fontId="21" fillId="0" borderId="81" xfId="0" applyNumberFormat="1" applyFont="1" applyFill="1" applyBorder="1" applyAlignment="1">
      <alignment horizontal="center" vertical="center"/>
    </xf>
    <xf numFmtId="3" fontId="21" fillId="0" borderId="83" xfId="0" applyNumberFormat="1" applyFont="1" applyFill="1" applyBorder="1" applyAlignment="1">
      <alignment horizontal="center" vertical="center"/>
    </xf>
    <xf numFmtId="3" fontId="21" fillId="0" borderId="107" xfId="0" applyNumberFormat="1" applyFont="1" applyFill="1" applyBorder="1" applyAlignment="1">
      <alignment horizontal="center" vertical="center"/>
    </xf>
    <xf numFmtId="0" fontId="25" fillId="0" borderId="0" xfId="0" applyFont="1" applyAlignment="1"/>
    <xf numFmtId="0" fontId="25" fillId="5" borderId="31" xfId="0" applyFont="1" applyFill="1" applyBorder="1" applyAlignment="1">
      <alignment vertical="center"/>
    </xf>
    <xf numFmtId="0" fontId="25" fillId="5" borderId="32" xfId="0" applyFont="1" applyFill="1" applyBorder="1" applyAlignment="1">
      <alignment vertical="center"/>
    </xf>
    <xf numFmtId="0" fontId="25" fillId="5" borderId="30" xfId="0" applyFont="1" applyFill="1" applyBorder="1" applyAlignment="1">
      <alignment vertical="center"/>
    </xf>
    <xf numFmtId="0" fontId="21" fillId="0" borderId="0" xfId="0" applyFont="1" applyFill="1"/>
    <xf numFmtId="0" fontId="21" fillId="2" borderId="81" xfId="0" applyFont="1" applyFill="1" applyBorder="1" applyAlignment="1">
      <alignment vertical="center"/>
    </xf>
    <xf numFmtId="0" fontId="21" fillId="2" borderId="83" xfId="0" applyFont="1" applyFill="1" applyBorder="1" applyAlignment="1">
      <alignment vertical="center"/>
    </xf>
    <xf numFmtId="0" fontId="21" fillId="2" borderId="107" xfId="0" applyFont="1" applyFill="1" applyBorder="1" applyAlignment="1">
      <alignment vertical="center"/>
    </xf>
    <xf numFmtId="0" fontId="21" fillId="0" borderId="0" xfId="0" applyFont="1" applyFill="1" applyBorder="1" applyAlignment="1">
      <alignment vertical="center"/>
    </xf>
    <xf numFmtId="0" fontId="21" fillId="4" borderId="81" xfId="0" applyFont="1" applyFill="1" applyBorder="1" applyAlignment="1">
      <alignment horizontal="center" vertical="center" wrapText="1"/>
    </xf>
    <xf numFmtId="0" fontId="21" fillId="4" borderId="83" xfId="0" applyFont="1" applyFill="1" applyBorder="1" applyAlignment="1">
      <alignment horizontal="center" vertical="center" wrapText="1"/>
    </xf>
    <xf numFmtId="0" fontId="21" fillId="4" borderId="107" xfId="0" applyFont="1" applyFill="1" applyBorder="1" applyAlignment="1">
      <alignment horizontal="center" vertical="center" wrapText="1"/>
    </xf>
    <xf numFmtId="0" fontId="23" fillId="3" borderId="2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3" borderId="27" xfId="0" applyFont="1" applyFill="1" applyBorder="1" applyAlignment="1">
      <alignment horizontal="center" vertical="center" wrapText="1"/>
    </xf>
    <xf numFmtId="0" fontId="29" fillId="0" borderId="0" xfId="3" applyNumberFormat="1" applyFont="1" applyAlignment="1"/>
    <xf numFmtId="0" fontId="29" fillId="0" borderId="0" xfId="3" applyFont="1" applyAlignment="1">
      <alignment vertical="top" wrapText="1"/>
    </xf>
    <xf numFmtId="0" fontId="25" fillId="0" borderId="0" xfId="0" applyFont="1" applyFill="1" applyBorder="1" applyAlignment="1">
      <alignment horizontal="left" vertical="center"/>
    </xf>
    <xf numFmtId="0" fontId="29" fillId="0" borderId="0" xfId="3" applyNumberFormat="1" applyFont="1" applyFill="1" applyAlignment="1">
      <alignment vertical="center"/>
    </xf>
    <xf numFmtId="0" fontId="29" fillId="0" borderId="0" xfId="3" applyNumberFormat="1" applyFont="1" applyFill="1" applyAlignment="1"/>
    <xf numFmtId="0" fontId="29" fillId="0" borderId="0" xfId="3" applyFont="1" applyFill="1" applyAlignment="1">
      <alignment vertical="top" wrapText="1"/>
    </xf>
    <xf numFmtId="0" fontId="29" fillId="0" borderId="0" xfId="3" applyNumberFormat="1" applyFont="1" applyAlignment="1">
      <alignment vertical="center"/>
    </xf>
    <xf numFmtId="0" fontId="21" fillId="4" borderId="118" xfId="0" applyFont="1" applyFill="1" applyBorder="1" applyAlignment="1">
      <alignment vertical="center" wrapText="1"/>
    </xf>
    <xf numFmtId="0" fontId="29" fillId="0" borderId="0" xfId="3" applyFont="1" applyBorder="1" applyAlignment="1">
      <alignment vertical="center"/>
    </xf>
    <xf numFmtId="0" fontId="29" fillId="0" borderId="0" xfId="3" applyFont="1" applyAlignment="1">
      <alignment vertical="center" wrapText="1"/>
    </xf>
    <xf numFmtId="0" fontId="21" fillId="3" borderId="81" xfId="0" applyFont="1" applyFill="1" applyBorder="1" applyAlignment="1">
      <alignment horizontal="center" vertical="center" wrapText="1"/>
    </xf>
    <xf numFmtId="3" fontId="21" fillId="0" borderId="81" xfId="0" applyNumberFormat="1" applyFont="1" applyFill="1" applyBorder="1" applyAlignment="1">
      <alignment vertical="center"/>
    </xf>
    <xf numFmtId="3" fontId="21" fillId="18" borderId="83" xfId="0" applyNumberFormat="1" applyFont="1" applyFill="1" applyBorder="1" applyAlignment="1">
      <alignment vertical="center"/>
    </xf>
    <xf numFmtId="3" fontId="21" fillId="0" borderId="107" xfId="0" applyNumberFormat="1" applyFont="1" applyFill="1" applyBorder="1" applyAlignment="1">
      <alignment vertical="center" wrapText="1"/>
    </xf>
    <xf numFmtId="3" fontId="21" fillId="0" borderId="0" xfId="0" applyNumberFormat="1" applyFont="1" applyAlignment="1">
      <alignment vertical="center"/>
    </xf>
    <xf numFmtId="0" fontId="33" fillId="0" borderId="0" xfId="0" applyFont="1" applyAlignment="1">
      <alignment vertical="center"/>
    </xf>
    <xf numFmtId="0" fontId="21" fillId="3" borderId="4" xfId="0" applyFont="1" applyFill="1" applyBorder="1" applyAlignment="1">
      <alignment horizontal="center" vertical="center"/>
    </xf>
    <xf numFmtId="0" fontId="21" fillId="3" borderId="88" xfId="0" applyFont="1" applyFill="1" applyBorder="1" applyAlignment="1">
      <alignment horizontal="center" vertical="center"/>
    </xf>
    <xf numFmtId="0" fontId="21" fillId="3" borderId="7" xfId="0" applyFont="1" applyFill="1" applyBorder="1" applyAlignment="1">
      <alignment horizontal="center" vertical="center"/>
    </xf>
    <xf numFmtId="165" fontId="21" fillId="0" borderId="0" xfId="1" applyNumberFormat="1" applyFont="1" applyAlignment="1">
      <alignment vertical="center"/>
    </xf>
    <xf numFmtId="0" fontId="21" fillId="0" borderId="3" xfId="0" applyFont="1" applyBorder="1" applyAlignment="1">
      <alignment vertical="center"/>
    </xf>
    <xf numFmtId="0" fontId="21" fillId="0" borderId="85" xfId="0" applyFont="1" applyBorder="1" applyAlignment="1">
      <alignment vertical="center"/>
    </xf>
    <xf numFmtId="0" fontId="21" fillId="0" borderId="84" xfId="0" applyFont="1" applyBorder="1" applyAlignment="1">
      <alignment vertical="center"/>
    </xf>
    <xf numFmtId="0" fontId="21" fillId="0" borderId="5" xfId="0" applyFont="1" applyBorder="1" applyAlignment="1">
      <alignment vertical="center"/>
    </xf>
    <xf numFmtId="0" fontId="21" fillId="0" borderId="18" xfId="0" applyFont="1" applyBorder="1" applyAlignment="1">
      <alignment vertical="center"/>
    </xf>
    <xf numFmtId="0" fontId="21" fillId="0" borderId="135" xfId="0" applyFont="1" applyBorder="1" applyAlignment="1">
      <alignment vertical="center"/>
    </xf>
    <xf numFmtId="0" fontId="21" fillId="0" borderId="6" xfId="0" applyFont="1" applyBorder="1" applyAlignment="1">
      <alignment vertical="center"/>
    </xf>
    <xf numFmtId="0" fontId="21" fillId="0" borderId="19" xfId="0" applyFont="1" applyBorder="1" applyAlignment="1">
      <alignment vertical="center"/>
    </xf>
    <xf numFmtId="0" fontId="21" fillId="0" borderId="14" xfId="0" applyFont="1" applyBorder="1" applyAlignment="1">
      <alignment vertical="center"/>
    </xf>
    <xf numFmtId="4" fontId="21" fillId="0" borderId="0" xfId="0" applyNumberFormat="1" applyFont="1" applyAlignment="1">
      <alignment vertical="center"/>
    </xf>
    <xf numFmtId="0" fontId="31" fillId="0" borderId="0" xfId="0" applyFont="1" applyAlignment="1">
      <alignment vertical="center"/>
    </xf>
    <xf numFmtId="49" fontId="21" fillId="6" borderId="105" xfId="0" applyNumberFormat="1" applyFont="1" applyFill="1" applyBorder="1" applyAlignment="1">
      <alignment vertical="center"/>
    </xf>
    <xf numFmtId="49" fontId="21" fillId="6" borderId="106" xfId="0" applyNumberFormat="1" applyFont="1" applyFill="1" applyBorder="1" applyAlignment="1">
      <alignment vertical="center"/>
    </xf>
    <xf numFmtId="49" fontId="21" fillId="6" borderId="117" xfId="0" applyNumberFormat="1" applyFont="1" applyFill="1" applyBorder="1" applyAlignment="1">
      <alignment vertical="center"/>
    </xf>
    <xf numFmtId="49" fontId="21" fillId="6" borderId="108" xfId="0" applyNumberFormat="1" applyFont="1" applyFill="1" applyBorder="1" applyAlignment="1">
      <alignment vertical="center"/>
    </xf>
    <xf numFmtId="0" fontId="34" fillId="3" borderId="119" xfId="0" applyFont="1" applyFill="1" applyBorder="1" applyAlignment="1">
      <alignment horizontal="center" vertical="center"/>
    </xf>
    <xf numFmtId="0" fontId="34" fillId="3" borderId="130" xfId="0" applyFont="1" applyFill="1" applyBorder="1" applyAlignment="1">
      <alignment horizontal="center" vertical="center"/>
    </xf>
    <xf numFmtId="0" fontId="34" fillId="3" borderId="109" xfId="0" applyFont="1" applyFill="1" applyBorder="1" applyAlignment="1">
      <alignment horizontal="center" vertical="center"/>
    </xf>
    <xf numFmtId="0" fontId="34" fillId="3" borderId="110" xfId="0" applyFont="1" applyFill="1" applyBorder="1" applyAlignment="1">
      <alignment horizontal="center" vertical="center"/>
    </xf>
    <xf numFmtId="0" fontId="34" fillId="3" borderId="80" xfId="0" applyFont="1" applyFill="1" applyBorder="1" applyAlignment="1">
      <alignment horizontal="center" vertical="center"/>
    </xf>
    <xf numFmtId="0" fontId="34" fillId="3" borderId="87" xfId="0" applyFont="1" applyFill="1" applyBorder="1" applyAlignment="1">
      <alignment horizontal="center" vertical="center"/>
    </xf>
    <xf numFmtId="49" fontId="21" fillId="4" borderId="84" xfId="0" applyNumberFormat="1" applyFont="1" applyFill="1" applyBorder="1" applyAlignment="1">
      <alignment vertical="center" wrapText="1"/>
    </xf>
    <xf numFmtId="49" fontId="21" fillId="11" borderId="3" xfId="1" applyNumberFormat="1" applyFont="1" applyFill="1" applyBorder="1" applyAlignment="1">
      <alignment vertical="center" wrapText="1"/>
    </xf>
    <xf numFmtId="49" fontId="21" fillId="9" borderId="105" xfId="1" applyNumberFormat="1" applyFont="1" applyFill="1" applyBorder="1" applyAlignment="1">
      <alignment vertical="center" wrapText="1"/>
    </xf>
    <xf numFmtId="49" fontId="21" fillId="11" borderId="85" xfId="1" applyNumberFormat="1" applyFont="1" applyFill="1" applyBorder="1" applyAlignment="1">
      <alignment vertical="center" wrapText="1"/>
    </xf>
    <xf numFmtId="49" fontId="21" fillId="9" borderId="84" xfId="1" applyNumberFormat="1" applyFont="1" applyFill="1" applyBorder="1" applyAlignment="1">
      <alignment vertical="center" wrapText="1"/>
    </xf>
    <xf numFmtId="49" fontId="21" fillId="4" borderId="13" xfId="0" applyNumberFormat="1" applyFont="1" applyFill="1" applyBorder="1" applyAlignment="1">
      <alignment vertical="center" wrapText="1"/>
    </xf>
    <xf numFmtId="49" fontId="21" fillId="11" borderId="5" xfId="1" applyNumberFormat="1" applyFont="1" applyFill="1" applyBorder="1" applyAlignment="1">
      <alignment vertical="center" wrapText="1"/>
    </xf>
    <xf numFmtId="49" fontId="21" fillId="9" borderId="106" xfId="1" applyNumberFormat="1" applyFont="1" applyFill="1" applyBorder="1" applyAlignment="1">
      <alignment vertical="center" wrapText="1"/>
    </xf>
    <xf numFmtId="49" fontId="21" fillId="11" borderId="18" xfId="1" applyNumberFormat="1" applyFont="1" applyFill="1" applyBorder="1" applyAlignment="1">
      <alignment vertical="center" wrapText="1"/>
    </xf>
    <xf numFmtId="49" fontId="21" fillId="9" borderId="13" xfId="1" applyNumberFormat="1" applyFont="1" applyFill="1" applyBorder="1" applyAlignment="1">
      <alignment vertical="center" wrapText="1"/>
    </xf>
    <xf numFmtId="49" fontId="21" fillId="4" borderId="23" xfId="0" applyNumberFormat="1" applyFont="1" applyFill="1" applyBorder="1" applyAlignment="1">
      <alignment vertical="center" wrapText="1"/>
    </xf>
    <xf numFmtId="49" fontId="21" fillId="11" borderId="124" xfId="1" applyNumberFormat="1" applyFont="1" applyFill="1" applyBorder="1" applyAlignment="1">
      <alignment vertical="center" wrapText="1"/>
    </xf>
    <xf numFmtId="49" fontId="21" fillId="9" borderId="117" xfId="1" applyNumberFormat="1" applyFont="1" applyFill="1" applyBorder="1" applyAlignment="1">
      <alignment vertical="center" wrapText="1"/>
    </xf>
    <xf numFmtId="49" fontId="21" fillId="11" borderId="116" xfId="1" applyNumberFormat="1" applyFont="1" applyFill="1" applyBorder="1" applyAlignment="1">
      <alignment vertical="center" wrapText="1"/>
    </xf>
    <xf numFmtId="49" fontId="21" fillId="9" borderId="23" xfId="1" applyNumberFormat="1" applyFont="1" applyFill="1" applyBorder="1" applyAlignment="1">
      <alignment vertical="center" wrapText="1"/>
    </xf>
    <xf numFmtId="165" fontId="21" fillId="14" borderId="109" xfId="0" applyNumberFormat="1" applyFont="1" applyFill="1" applyBorder="1" applyAlignment="1">
      <alignment vertical="center" wrapText="1"/>
    </xf>
    <xf numFmtId="165" fontId="21" fillId="15" borderId="87" xfId="0" applyNumberFormat="1" applyFont="1" applyFill="1" applyBorder="1" applyAlignment="1">
      <alignment vertical="center" wrapText="1"/>
    </xf>
    <xf numFmtId="165" fontId="21" fillId="15" borderId="110" xfId="0" applyNumberFormat="1" applyFont="1" applyFill="1" applyBorder="1" applyAlignment="1">
      <alignment vertical="center" wrapText="1"/>
    </xf>
    <xf numFmtId="165" fontId="21" fillId="14" borderId="80" xfId="0" applyNumberFormat="1" applyFont="1" applyFill="1" applyBorder="1" applyAlignment="1">
      <alignment vertical="center" wrapText="1"/>
    </xf>
    <xf numFmtId="165" fontId="21" fillId="15" borderId="87" xfId="0" applyNumberFormat="1" applyFont="1" applyFill="1" applyBorder="1" applyAlignment="1">
      <alignment horizontal="center" vertical="center" wrapText="1"/>
    </xf>
    <xf numFmtId="165" fontId="21" fillId="15" borderId="110" xfId="0" applyNumberFormat="1" applyFont="1" applyFill="1" applyBorder="1" applyAlignment="1">
      <alignment horizontal="center" vertical="center" wrapText="1"/>
    </xf>
    <xf numFmtId="49" fontId="21" fillId="4" borderId="15" xfId="0" applyNumberFormat="1" applyFont="1" applyFill="1" applyBorder="1" applyAlignment="1">
      <alignment vertical="center" wrapText="1"/>
    </xf>
    <xf numFmtId="49" fontId="21" fillId="4" borderId="16" xfId="0" applyNumberFormat="1" applyFont="1" applyFill="1" applyBorder="1" applyAlignment="1">
      <alignment vertical="center" wrapText="1"/>
    </xf>
    <xf numFmtId="49" fontId="21" fillId="4" borderId="132" xfId="0" applyNumberFormat="1" applyFont="1" applyFill="1" applyBorder="1" applyAlignment="1">
      <alignment vertical="center" wrapText="1"/>
    </xf>
    <xf numFmtId="165" fontId="21" fillId="14" borderId="109" xfId="1" applyNumberFormat="1" applyFont="1" applyFill="1" applyBorder="1" applyAlignment="1">
      <alignment vertical="center" wrapText="1"/>
    </xf>
    <xf numFmtId="165" fontId="21" fillId="15" borderId="87" xfId="1" applyNumberFormat="1" applyFont="1" applyFill="1" applyBorder="1" applyAlignment="1">
      <alignment vertical="center" wrapText="1"/>
    </xf>
    <xf numFmtId="165" fontId="21" fillId="15" borderId="110" xfId="1" applyNumberFormat="1" applyFont="1" applyFill="1" applyBorder="1" applyAlignment="1">
      <alignment vertical="center" wrapText="1"/>
    </xf>
    <xf numFmtId="165" fontId="21" fillId="14" borderId="80" xfId="1" applyNumberFormat="1" applyFont="1" applyFill="1" applyBorder="1" applyAlignment="1">
      <alignment vertical="center" wrapText="1"/>
    </xf>
    <xf numFmtId="165" fontId="21" fillId="15" borderId="87" xfId="1" applyNumberFormat="1" applyFont="1" applyFill="1" applyBorder="1" applyAlignment="1">
      <alignment horizontal="center" vertical="center" wrapText="1"/>
    </xf>
    <xf numFmtId="165" fontId="21" fillId="15" borderId="110" xfId="1" applyNumberFormat="1" applyFont="1" applyFill="1" applyBorder="1" applyAlignment="1">
      <alignment horizontal="center" vertical="center" wrapText="1"/>
    </xf>
    <xf numFmtId="0" fontId="34" fillId="16" borderId="119" xfId="0" applyFont="1" applyFill="1" applyBorder="1" applyAlignment="1">
      <alignment horizontal="center" vertical="center"/>
    </xf>
    <xf numFmtId="0" fontId="34" fillId="16" borderId="130" xfId="0" applyFont="1" applyFill="1" applyBorder="1" applyAlignment="1">
      <alignment horizontal="center" vertical="center"/>
    </xf>
    <xf numFmtId="0" fontId="34" fillId="16" borderId="109" xfId="0" applyFont="1" applyFill="1" applyBorder="1" applyAlignment="1">
      <alignment horizontal="center" vertical="center"/>
    </xf>
    <xf numFmtId="0" fontId="34" fillId="16" borderId="110" xfId="0" applyFont="1" applyFill="1" applyBorder="1" applyAlignment="1">
      <alignment horizontal="center" vertical="center"/>
    </xf>
    <xf numFmtId="0" fontId="34" fillId="16" borderId="80" xfId="0" applyFont="1" applyFill="1" applyBorder="1" applyAlignment="1">
      <alignment horizontal="center" vertical="center"/>
    </xf>
    <xf numFmtId="0" fontId="34" fillId="16" borderId="87" xfId="0" applyFont="1" applyFill="1" applyBorder="1" applyAlignment="1">
      <alignment horizontal="center" vertical="center"/>
    </xf>
    <xf numFmtId="49" fontId="21" fillId="11" borderId="90" xfId="1" applyNumberFormat="1" applyFont="1" applyFill="1" applyBorder="1" applyAlignment="1">
      <alignment vertical="center" wrapText="1"/>
    </xf>
    <xf numFmtId="49" fontId="21" fillId="9" borderId="133" xfId="1" applyNumberFormat="1" applyFont="1" applyFill="1" applyBorder="1" applyAlignment="1">
      <alignment vertical="center" wrapText="1"/>
    </xf>
    <xf numFmtId="0" fontId="33" fillId="3" borderId="119" xfId="0" applyFont="1" applyFill="1" applyBorder="1" applyAlignment="1">
      <alignment horizontal="center" vertical="center"/>
    </xf>
    <xf numFmtId="0" fontId="26" fillId="0" borderId="0" xfId="0" applyFont="1" applyAlignment="1">
      <alignment vertical="center"/>
    </xf>
    <xf numFmtId="2" fontId="21" fillId="6" borderId="4" xfId="0" applyNumberFormat="1" applyFont="1" applyFill="1" applyBorder="1" applyAlignment="1">
      <alignment vertical="center"/>
    </xf>
    <xf numFmtId="2" fontId="21" fillId="6" borderId="125" xfId="0" applyNumberFormat="1" applyFont="1" applyFill="1" applyBorder="1" applyAlignment="1">
      <alignment vertical="center"/>
    </xf>
    <xf numFmtId="2" fontId="21" fillId="6" borderId="7" xfId="0" applyNumberFormat="1" applyFont="1" applyFill="1" applyBorder="1" applyAlignment="1">
      <alignment vertical="center"/>
    </xf>
    <xf numFmtId="2" fontId="21" fillId="2" borderId="11" xfId="0" applyNumberFormat="1" applyFont="1" applyFill="1" applyBorder="1" applyAlignment="1">
      <alignment vertical="center"/>
    </xf>
    <xf numFmtId="2" fontId="21" fillId="9" borderId="84" xfId="0" applyNumberFormat="1" applyFont="1" applyFill="1" applyBorder="1" applyAlignment="1">
      <alignment horizontal="center" vertical="center"/>
    </xf>
    <xf numFmtId="2" fontId="21" fillId="9" borderId="13" xfId="0" applyNumberFormat="1" applyFont="1" applyFill="1" applyBorder="1" applyAlignment="1">
      <alignment horizontal="center" vertical="center"/>
    </xf>
    <xf numFmtId="2" fontId="21" fillId="9" borderId="14" xfId="0" applyNumberFormat="1" applyFont="1" applyFill="1" applyBorder="1" applyAlignment="1">
      <alignment horizontal="center" vertical="center"/>
    </xf>
    <xf numFmtId="0" fontId="21" fillId="3" borderId="31" xfId="0" applyFont="1" applyFill="1" applyBorder="1" applyAlignment="1">
      <alignment horizontal="center" vertical="center"/>
    </xf>
    <xf numFmtId="0" fontId="21" fillId="3" borderId="30" xfId="0" applyFont="1" applyFill="1" applyBorder="1" applyAlignment="1">
      <alignment horizontal="center" vertical="center"/>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5" fillId="5" borderId="31" xfId="0" applyFont="1" applyFill="1" applyBorder="1" applyAlignment="1">
      <alignment vertical="center"/>
    </xf>
    <xf numFmtId="0" fontId="25" fillId="5" borderId="32" xfId="0" applyFont="1" applyFill="1" applyBorder="1" applyAlignment="1">
      <alignment vertical="center"/>
    </xf>
    <xf numFmtId="0" fontId="25" fillId="5" borderId="30" xfId="0" applyFont="1" applyFill="1" applyBorder="1" applyAlignment="1">
      <alignment vertical="center"/>
    </xf>
    <xf numFmtId="0" fontId="21" fillId="3" borderId="10" xfId="0" applyFont="1" applyFill="1" applyBorder="1" applyAlignment="1">
      <alignment horizontal="center" vertical="center" wrapText="1"/>
    </xf>
    <xf numFmtId="0" fontId="21" fillId="3" borderId="109" xfId="0" applyFont="1" applyFill="1" applyBorder="1" applyAlignment="1">
      <alignment horizontal="center" vertical="center"/>
    </xf>
    <xf numFmtId="0" fontId="21" fillId="3" borderId="28" xfId="0" applyFont="1" applyFill="1" applyBorder="1" applyAlignment="1">
      <alignment horizontal="center" vertical="center" wrapText="1"/>
    </xf>
    <xf numFmtId="0" fontId="21" fillId="3" borderId="30" xfId="0" applyFont="1" applyFill="1" applyBorder="1" applyAlignment="1">
      <alignment horizontal="center" vertical="center" wrapText="1"/>
    </xf>
    <xf numFmtId="0" fontId="21" fillId="3" borderId="110" xfId="0" applyFont="1" applyFill="1" applyBorder="1" applyAlignment="1">
      <alignment horizontal="center" vertical="center"/>
    </xf>
    <xf numFmtId="0" fontId="23" fillId="3" borderId="28" xfId="0" applyFont="1" applyFill="1" applyBorder="1" applyAlignment="1">
      <alignment horizontal="center" vertical="center"/>
    </xf>
    <xf numFmtId="0" fontId="21" fillId="4" borderId="83" xfId="0" applyFont="1" applyFill="1" applyBorder="1" applyAlignment="1">
      <alignment horizontal="center" vertical="center" wrapText="1"/>
    </xf>
    <xf numFmtId="0" fontId="21" fillId="4" borderId="83" xfId="0" applyFont="1" applyFill="1" applyBorder="1" applyAlignment="1">
      <alignment horizontal="center" vertical="center"/>
    </xf>
    <xf numFmtId="0" fontId="21" fillId="4" borderId="113" xfId="0" applyFont="1" applyFill="1" applyBorder="1" applyAlignment="1">
      <alignment horizontal="center" vertical="center"/>
    </xf>
    <xf numFmtId="0" fontId="21" fillId="4" borderId="107" xfId="0" applyFont="1" applyFill="1" applyBorder="1" applyAlignment="1">
      <alignment horizontal="center" vertical="center"/>
    </xf>
    <xf numFmtId="0" fontId="21" fillId="4" borderId="115" xfId="0" applyFont="1" applyFill="1" applyBorder="1" applyAlignment="1">
      <alignment horizontal="center" vertical="center"/>
    </xf>
    <xf numFmtId="0" fontId="21" fillId="3" borderId="9" xfId="0" applyFont="1" applyFill="1" applyBorder="1" applyAlignment="1">
      <alignment horizontal="center" vertical="center"/>
    </xf>
    <xf numFmtId="3" fontId="21" fillId="0" borderId="83" xfId="0" applyNumberFormat="1" applyFont="1" applyFill="1" applyBorder="1" applyAlignment="1">
      <alignment horizontal="center" vertical="center"/>
    </xf>
    <xf numFmtId="0" fontId="21" fillId="4" borderId="81" xfId="0" applyFont="1" applyFill="1" applyBorder="1" applyAlignment="1">
      <alignment horizontal="center" vertical="center"/>
    </xf>
    <xf numFmtId="0" fontId="21" fillId="4" borderId="114" xfId="0" applyFont="1" applyFill="1" applyBorder="1" applyAlignment="1">
      <alignment horizontal="center" vertical="center"/>
    </xf>
    <xf numFmtId="4" fontId="21" fillId="4" borderId="81" xfId="0" applyNumberFormat="1" applyFont="1" applyFill="1" applyBorder="1" applyAlignment="1">
      <alignment horizontal="center" vertical="center"/>
    </xf>
    <xf numFmtId="4" fontId="21" fillId="4" borderId="83" xfId="0" applyNumberFormat="1" applyFont="1" applyFill="1" applyBorder="1" applyAlignment="1">
      <alignment horizontal="center" vertical="center"/>
    </xf>
    <xf numFmtId="4" fontId="21" fillId="4" borderId="107" xfId="0" applyNumberFormat="1" applyFont="1" applyFill="1" applyBorder="1" applyAlignment="1">
      <alignment horizontal="center" vertical="center"/>
    </xf>
    <xf numFmtId="4" fontId="21" fillId="2" borderId="11" xfId="9" applyNumberFormat="1" applyFont="1" applyFill="1" applyBorder="1" applyAlignment="1">
      <alignment horizontal="center" vertical="center"/>
    </xf>
    <xf numFmtId="0" fontId="23" fillId="0" borderId="0" xfId="0" applyFont="1" applyAlignment="1">
      <alignment horizontal="left" vertical="top" wrapText="1"/>
    </xf>
    <xf numFmtId="0" fontId="23" fillId="0" borderId="0" xfId="0" quotePrefix="1" applyFont="1" applyAlignment="1">
      <alignment horizontal="left" vertical="center" wrapText="1"/>
    </xf>
    <xf numFmtId="0" fontId="21" fillId="0" borderId="0" xfId="0" quotePrefix="1" applyFont="1" applyAlignment="1">
      <alignment horizontal="left" vertical="center" wrapText="1"/>
    </xf>
    <xf numFmtId="0" fontId="24" fillId="0" borderId="0" xfId="0" applyFont="1" applyAlignment="1">
      <alignment horizontal="left"/>
    </xf>
    <xf numFmtId="0" fontId="22" fillId="5" borderId="0" xfId="0" applyFont="1" applyFill="1" applyAlignment="1">
      <alignment horizontal="center"/>
    </xf>
    <xf numFmtId="0" fontId="23" fillId="0" borderId="0" xfId="0" quotePrefix="1" applyFont="1" applyBorder="1" applyAlignment="1">
      <alignment horizontal="left" vertical="center" wrapText="1"/>
    </xf>
    <xf numFmtId="0" fontId="21" fillId="0" borderId="0" xfId="0" quotePrefix="1" applyFont="1" applyBorder="1" applyAlignment="1">
      <alignment horizontal="left" vertical="center" wrapText="1"/>
    </xf>
    <xf numFmtId="0" fontId="23" fillId="0" borderId="0" xfId="0" applyFont="1" applyAlignment="1">
      <alignment horizontal="left" vertical="center" wrapText="1"/>
    </xf>
    <xf numFmtId="0" fontId="23" fillId="0" borderId="0" xfId="0" quotePrefix="1" applyFont="1" applyAlignment="1">
      <alignment horizontal="left" vertical="top" wrapText="1"/>
    </xf>
    <xf numFmtId="0" fontId="21" fillId="0" borderId="0" xfId="0" quotePrefix="1"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left" vertical="center"/>
    </xf>
    <xf numFmtId="0" fontId="22" fillId="5" borderId="0" xfId="0" applyFont="1" applyFill="1" applyAlignment="1">
      <alignment horizontal="center" vertical="center"/>
    </xf>
    <xf numFmtId="0" fontId="21" fillId="0" borderId="0" xfId="0" applyFont="1" applyAlignment="1">
      <alignment horizontal="left" vertical="center" wrapText="1"/>
    </xf>
    <xf numFmtId="3" fontId="25" fillId="5" borderId="31" xfId="0" applyNumberFormat="1" applyFont="1" applyFill="1" applyBorder="1" applyAlignment="1">
      <alignment horizontal="center" vertical="center" wrapText="1"/>
    </xf>
    <xf numFmtId="3" fontId="25" fillId="5" borderId="32" xfId="0" applyNumberFormat="1" applyFont="1" applyFill="1" applyBorder="1" applyAlignment="1">
      <alignment horizontal="center" vertical="center" wrapText="1"/>
    </xf>
    <xf numFmtId="3" fontId="25" fillId="5" borderId="30" xfId="0" applyNumberFormat="1" applyFont="1" applyFill="1" applyBorder="1" applyAlignment="1">
      <alignment horizontal="center" vertical="center" wrapText="1"/>
    </xf>
    <xf numFmtId="0" fontId="25" fillId="5" borderId="26" xfId="0" applyFont="1" applyFill="1" applyBorder="1" applyAlignment="1">
      <alignment horizontal="center" vertical="center" wrapText="1"/>
    </xf>
    <xf numFmtId="0" fontId="25" fillId="5" borderId="27" xfId="0" applyFont="1" applyFill="1" applyBorder="1" applyAlignment="1">
      <alignment horizontal="center" vertical="center" wrapText="1"/>
    </xf>
    <xf numFmtId="0" fontId="25" fillId="5" borderId="28" xfId="0" applyFont="1" applyFill="1" applyBorder="1" applyAlignment="1">
      <alignment horizontal="center" vertical="center" wrapText="1"/>
    </xf>
    <xf numFmtId="0" fontId="25" fillId="5" borderId="24" xfId="0" applyFont="1" applyFill="1" applyBorder="1" applyAlignment="1">
      <alignment horizontal="center" vertical="center" wrapText="1"/>
    </xf>
    <xf numFmtId="0" fontId="25" fillId="5" borderId="33" xfId="0" applyFont="1" applyFill="1" applyBorder="1" applyAlignment="1">
      <alignment horizontal="center" vertical="center" wrapText="1"/>
    </xf>
    <xf numFmtId="0" fontId="25" fillId="5" borderId="25" xfId="0" applyFont="1" applyFill="1" applyBorder="1" applyAlignment="1">
      <alignment horizontal="center" vertical="center" wrapText="1"/>
    </xf>
    <xf numFmtId="3" fontId="25" fillId="4" borderId="29" xfId="9" applyNumberFormat="1" applyFont="1" applyFill="1" applyBorder="1" applyAlignment="1">
      <alignment horizontal="center" vertical="center" wrapText="1"/>
    </xf>
    <xf numFmtId="3" fontId="25" fillId="4" borderId="0" xfId="9" applyNumberFormat="1" applyFont="1" applyFill="1" applyBorder="1" applyAlignment="1">
      <alignment horizontal="center" vertical="center" wrapText="1"/>
    </xf>
    <xf numFmtId="3" fontId="25" fillId="4" borderId="24" xfId="9" applyNumberFormat="1" applyFont="1" applyFill="1" applyBorder="1" applyAlignment="1">
      <alignment horizontal="center" vertical="center" wrapText="1"/>
    </xf>
    <xf numFmtId="3" fontId="25" fillId="4" borderId="33" xfId="9" applyNumberFormat="1" applyFont="1" applyFill="1" applyBorder="1" applyAlignment="1">
      <alignment horizontal="center" vertical="center" wrapText="1"/>
    </xf>
    <xf numFmtId="3" fontId="25" fillId="7" borderId="29" xfId="9" applyNumberFormat="1" applyFont="1" applyFill="1" applyBorder="1" applyAlignment="1">
      <alignment horizontal="center" vertical="center" wrapText="1"/>
    </xf>
    <xf numFmtId="3" fontId="25" fillId="7" borderId="20" xfId="9" applyNumberFormat="1" applyFont="1" applyFill="1" applyBorder="1" applyAlignment="1">
      <alignment horizontal="center" vertical="center" wrapText="1"/>
    </xf>
    <xf numFmtId="3" fontId="25" fillId="7" borderId="24" xfId="9" applyNumberFormat="1" applyFont="1" applyFill="1" applyBorder="1" applyAlignment="1">
      <alignment horizontal="center" vertical="center" wrapText="1"/>
    </xf>
    <xf numFmtId="3" fontId="25" fillId="7" borderId="25" xfId="9" applyNumberFormat="1" applyFont="1" applyFill="1" applyBorder="1" applyAlignment="1">
      <alignment horizontal="center" vertical="center" wrapText="1"/>
    </xf>
    <xf numFmtId="0" fontId="21" fillId="3" borderId="109" xfId="0" applyFont="1" applyFill="1" applyBorder="1" applyAlignment="1">
      <alignment horizontal="center" vertical="center"/>
    </xf>
    <xf numFmtId="0" fontId="21" fillId="3" borderId="87" xfId="0" applyFont="1" applyFill="1" applyBorder="1" applyAlignment="1">
      <alignment horizontal="center" vertical="center"/>
    </xf>
    <xf numFmtId="0" fontId="21" fillId="3" borderId="109" xfId="0" applyFont="1" applyFill="1" applyBorder="1" applyAlignment="1">
      <alignment horizontal="center" vertical="center" wrapText="1"/>
    </xf>
    <xf numFmtId="0" fontId="21" fillId="3" borderId="87" xfId="0" applyFont="1" applyFill="1" applyBorder="1" applyAlignment="1">
      <alignment horizontal="center" vertical="center" wrapText="1"/>
    </xf>
    <xf numFmtId="9" fontId="25" fillId="9" borderId="28" xfId="2" applyFont="1" applyFill="1" applyBorder="1" applyAlignment="1">
      <alignment horizontal="center" vertical="center"/>
    </xf>
    <xf numFmtId="9" fontId="25" fillId="9" borderId="25" xfId="2" applyFont="1" applyFill="1" applyBorder="1" applyAlignment="1">
      <alignment horizontal="center" vertical="center"/>
    </xf>
    <xf numFmtId="0" fontId="21" fillId="3" borderId="26" xfId="0" applyFont="1" applyFill="1" applyBorder="1" applyAlignment="1">
      <alignment horizontal="center" vertical="center" wrapText="1"/>
    </xf>
    <xf numFmtId="0" fontId="21" fillId="3" borderId="28" xfId="0" applyFont="1" applyFill="1" applyBorder="1" applyAlignment="1">
      <alignment horizontal="center" vertical="center" wrapText="1"/>
    </xf>
    <xf numFmtId="0" fontId="21" fillId="3" borderId="31" xfId="0" applyFont="1" applyFill="1" applyBorder="1" applyAlignment="1">
      <alignment horizontal="center" vertical="center" wrapText="1"/>
    </xf>
    <xf numFmtId="0" fontId="21" fillId="3" borderId="30" xfId="0" applyFont="1" applyFill="1" applyBorder="1" applyAlignment="1">
      <alignment horizontal="center" vertical="center" wrapText="1"/>
    </xf>
    <xf numFmtId="0" fontId="21" fillId="3" borderId="31" xfId="0" applyFont="1" applyFill="1" applyBorder="1" applyAlignment="1">
      <alignment horizontal="center" vertical="center"/>
    </xf>
    <xf numFmtId="0" fontId="21" fillId="3" borderId="30" xfId="0" applyFont="1" applyFill="1" applyBorder="1" applyAlignment="1">
      <alignment horizontal="center" vertical="center"/>
    </xf>
    <xf numFmtId="3" fontId="21" fillId="6" borderId="6" xfId="0" applyNumberFormat="1" applyFont="1" applyFill="1" applyBorder="1" applyAlignment="1">
      <alignment horizontal="center" vertical="center" wrapText="1"/>
    </xf>
    <xf numFmtId="3" fontId="21" fillId="6" borderId="7" xfId="0" applyNumberFormat="1" applyFont="1" applyFill="1" applyBorder="1" applyAlignment="1">
      <alignment horizontal="center" vertical="center" wrapText="1"/>
    </xf>
    <xf numFmtId="3" fontId="21" fillId="6" borderId="108" xfId="0" applyNumberFormat="1" applyFont="1" applyFill="1" applyBorder="1" applyAlignment="1">
      <alignment horizontal="center" vertical="center" wrapText="1"/>
    </xf>
    <xf numFmtId="0" fontId="25" fillId="5" borderId="31" xfId="0" applyFont="1" applyFill="1" applyBorder="1" applyAlignment="1">
      <alignment horizontal="left" vertical="center"/>
    </xf>
    <xf numFmtId="0" fontId="25" fillId="5" borderId="32" xfId="0" applyFont="1" applyFill="1" applyBorder="1" applyAlignment="1">
      <alignment horizontal="left" vertical="center"/>
    </xf>
    <xf numFmtId="0" fontId="25" fillId="5" borderId="30" xfId="0" applyFont="1" applyFill="1" applyBorder="1" applyAlignment="1">
      <alignment horizontal="left" vertical="center"/>
    </xf>
    <xf numFmtId="0" fontId="21" fillId="3" borderId="32" xfId="0" applyFont="1" applyFill="1" applyBorder="1" applyAlignment="1">
      <alignment horizontal="center" vertical="center"/>
    </xf>
    <xf numFmtId="3" fontId="21" fillId="6" borderId="3" xfId="0" applyNumberFormat="1" applyFont="1" applyFill="1" applyBorder="1" applyAlignment="1">
      <alignment horizontal="center" vertical="center" wrapText="1"/>
    </xf>
    <xf numFmtId="3" fontId="21" fillId="6" borderId="4" xfId="0" applyNumberFormat="1" applyFont="1" applyFill="1" applyBorder="1" applyAlignment="1">
      <alignment horizontal="center" vertical="center" wrapText="1"/>
    </xf>
    <xf numFmtId="3" fontId="21" fillId="6" borderId="105" xfId="0" applyNumberFormat="1" applyFont="1" applyFill="1" applyBorder="1" applyAlignment="1">
      <alignment horizontal="center" vertical="center" wrapText="1"/>
    </xf>
    <xf numFmtId="3" fontId="21" fillId="6" borderId="5" xfId="0" applyNumberFormat="1" applyFont="1" applyFill="1" applyBorder="1" applyAlignment="1">
      <alignment horizontal="center" vertical="center" wrapText="1"/>
    </xf>
    <xf numFmtId="3" fontId="21" fillId="6" borderId="125" xfId="0" applyNumberFormat="1" applyFont="1" applyFill="1" applyBorder="1" applyAlignment="1">
      <alignment horizontal="center" vertical="center" wrapText="1"/>
    </xf>
    <xf numFmtId="3" fontId="21" fillId="6" borderId="106" xfId="0" applyNumberFormat="1" applyFont="1" applyFill="1" applyBorder="1" applyAlignment="1">
      <alignment horizontal="center" vertical="center" wrapText="1"/>
    </xf>
    <xf numFmtId="0" fontId="28" fillId="0" borderId="26" xfId="0" applyFont="1" applyBorder="1" applyAlignment="1">
      <alignment horizontal="left" vertical="center" wrapText="1"/>
    </xf>
    <xf numFmtId="0" fontId="28" fillId="0" borderId="27" xfId="0" applyFont="1" applyBorder="1" applyAlignment="1">
      <alignment horizontal="left" vertical="center" wrapText="1"/>
    </xf>
    <xf numFmtId="3" fontId="21" fillId="9" borderId="5" xfId="0" applyNumberFormat="1" applyFont="1" applyFill="1" applyBorder="1" applyAlignment="1">
      <alignment horizontal="right" vertical="center"/>
    </xf>
    <xf numFmtId="3" fontId="21" fillId="9" borderId="106" xfId="0" applyNumberFormat="1" applyFont="1" applyFill="1" applyBorder="1" applyAlignment="1">
      <alignment horizontal="right" vertical="center"/>
    </xf>
    <xf numFmtId="3" fontId="21" fillId="6" borderId="18" xfId="0" applyNumberFormat="1" applyFont="1" applyFill="1" applyBorder="1" applyAlignment="1">
      <alignment horizontal="center" vertical="center"/>
    </xf>
    <xf numFmtId="3" fontId="21" fillId="6" borderId="125" xfId="0" applyNumberFormat="1" applyFont="1" applyFill="1" applyBorder="1" applyAlignment="1">
      <alignment horizontal="center" vertical="center"/>
    </xf>
    <xf numFmtId="3" fontId="21" fillId="6" borderId="106" xfId="0" applyNumberFormat="1" applyFont="1" applyFill="1" applyBorder="1" applyAlignment="1">
      <alignment horizontal="center" vertical="center"/>
    </xf>
    <xf numFmtId="0" fontId="21" fillId="6" borderId="3" xfId="0" applyFont="1" applyFill="1" applyBorder="1" applyAlignment="1">
      <alignment horizontal="center" vertical="center"/>
    </xf>
    <xf numFmtId="0" fontId="21" fillId="6" borderId="105" xfId="0" applyFont="1" applyFill="1" applyBorder="1" applyAlignment="1">
      <alignment horizontal="center" vertical="center"/>
    </xf>
    <xf numFmtId="0" fontId="21" fillId="6" borderId="5" xfId="0" applyFont="1" applyFill="1" applyBorder="1" applyAlignment="1">
      <alignment horizontal="center" vertical="center"/>
    </xf>
    <xf numFmtId="0" fontId="21" fillId="6" borderId="106" xfId="0" applyFont="1" applyFill="1" applyBorder="1" applyAlignment="1">
      <alignment horizontal="center" vertical="center"/>
    </xf>
    <xf numFmtId="3" fontId="21" fillId="7" borderId="32" xfId="0" applyNumberFormat="1" applyFont="1" applyFill="1" applyBorder="1" applyAlignment="1">
      <alignment horizontal="center" vertical="center"/>
    </xf>
    <xf numFmtId="3" fontId="21" fillId="7" borderId="30" xfId="0" applyNumberFormat="1" applyFont="1" applyFill="1" applyBorder="1" applyAlignment="1">
      <alignment horizontal="center" vertical="center"/>
    </xf>
    <xf numFmtId="0" fontId="21" fillId="11" borderId="6" xfId="0" applyFont="1" applyFill="1" applyBorder="1" applyAlignment="1">
      <alignment horizontal="center" vertical="center" wrapText="1"/>
    </xf>
    <xf numFmtId="0" fontId="21" fillId="11" borderId="108" xfId="0" applyFont="1" applyFill="1" applyBorder="1" applyAlignment="1">
      <alignment horizontal="center" vertical="center" wrapText="1"/>
    </xf>
    <xf numFmtId="0" fontId="21" fillId="4" borderId="31" xfId="0" applyFont="1" applyFill="1" applyBorder="1" applyAlignment="1">
      <alignment horizontal="center" vertical="center"/>
    </xf>
    <xf numFmtId="0" fontId="21" fillId="4" borderId="32" xfId="0" applyFont="1" applyFill="1" applyBorder="1" applyAlignment="1">
      <alignment horizontal="center" vertical="center"/>
    </xf>
    <xf numFmtId="0" fontId="21" fillId="4" borderId="30" xfId="0" applyFont="1" applyFill="1" applyBorder="1" applyAlignment="1">
      <alignment horizontal="center" vertical="center"/>
    </xf>
    <xf numFmtId="0" fontId="21" fillId="4" borderId="109" xfId="0" applyFont="1" applyFill="1" applyBorder="1" applyAlignment="1">
      <alignment horizontal="center" vertical="center"/>
    </xf>
    <xf numFmtId="0" fontId="21" fillId="4" borderId="9" xfId="0" applyFont="1" applyFill="1" applyBorder="1" applyAlignment="1">
      <alignment horizontal="center" vertical="center"/>
    </xf>
    <xf numFmtId="0" fontId="21" fillId="4" borderId="110" xfId="0" applyFont="1" applyFill="1" applyBorder="1" applyAlignment="1">
      <alignment horizontal="center" vertical="center"/>
    </xf>
    <xf numFmtId="3" fontId="21" fillId="6" borderId="13" xfId="0" applyNumberFormat="1" applyFont="1" applyFill="1" applyBorder="1" applyAlignment="1">
      <alignment horizontal="center" vertical="center"/>
    </xf>
    <xf numFmtId="0" fontId="21" fillId="11" borderId="5" xfId="0" applyFont="1" applyFill="1" applyBorder="1" applyAlignment="1">
      <alignment horizontal="center" vertical="center" wrapText="1"/>
    </xf>
    <xf numFmtId="0" fontId="21" fillId="11" borderId="125" xfId="0" applyFont="1" applyFill="1" applyBorder="1" applyAlignment="1">
      <alignment horizontal="center" vertical="center" wrapText="1"/>
    </xf>
    <xf numFmtId="0" fontId="21" fillId="11" borderId="106"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125" xfId="0" applyFont="1" applyFill="1" applyBorder="1" applyAlignment="1">
      <alignment horizontal="center" vertical="center" wrapText="1"/>
    </xf>
    <xf numFmtId="3" fontId="21" fillId="6" borderId="116" xfId="0" applyNumberFormat="1" applyFont="1" applyFill="1" applyBorder="1" applyAlignment="1">
      <alignment horizontal="center" vertical="center"/>
    </xf>
    <xf numFmtId="3" fontId="21" fillId="6" borderId="23" xfId="0" applyNumberFormat="1" applyFont="1" applyFill="1" applyBorder="1" applyAlignment="1">
      <alignment horizontal="center" vertical="center"/>
    </xf>
    <xf numFmtId="0" fontId="21" fillId="11" borderId="7"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11" borderId="111" xfId="0" applyFont="1" applyFill="1" applyBorder="1" applyAlignment="1">
      <alignment horizontal="center" vertical="center" wrapText="1"/>
    </xf>
    <xf numFmtId="0" fontId="21" fillId="11" borderId="112" xfId="0" applyFont="1" applyFill="1" applyBorder="1" applyAlignment="1">
      <alignment horizontal="center" vertical="center" wrapText="1"/>
    </xf>
    <xf numFmtId="0" fontId="25" fillId="5" borderId="31" xfId="0" applyFont="1" applyFill="1" applyBorder="1" applyAlignment="1">
      <alignment vertical="center"/>
    </xf>
    <xf numFmtId="0" fontId="25" fillId="5" borderId="32" xfId="0" applyFont="1" applyFill="1" applyBorder="1" applyAlignment="1">
      <alignment vertical="center"/>
    </xf>
    <xf numFmtId="0" fontId="25" fillId="5" borderId="30" xfId="0" applyFont="1" applyFill="1" applyBorder="1" applyAlignment="1">
      <alignment vertical="center"/>
    </xf>
    <xf numFmtId="0" fontId="25" fillId="5" borderId="31" xfId="0" applyFont="1" applyFill="1" applyBorder="1" applyAlignment="1">
      <alignment horizontal="center" vertical="center"/>
    </xf>
    <xf numFmtId="0" fontId="25" fillId="5" borderId="32" xfId="0" applyFont="1" applyFill="1" applyBorder="1" applyAlignment="1">
      <alignment horizontal="center" vertical="center"/>
    </xf>
    <xf numFmtId="0" fontId="25" fillId="5" borderId="30" xfId="0" applyFont="1" applyFill="1" applyBorder="1" applyAlignment="1">
      <alignment horizontal="center" vertical="center"/>
    </xf>
    <xf numFmtId="0" fontId="3" fillId="3" borderId="80" xfId="0" applyFont="1" applyFill="1" applyBorder="1" applyAlignment="1">
      <alignment horizontal="center" vertical="center" wrapText="1"/>
    </xf>
    <xf numFmtId="0" fontId="3" fillId="3" borderId="87" xfId="0" applyFont="1" applyFill="1" applyBorder="1" applyAlignment="1">
      <alignment horizontal="center" vertical="center" wrapText="1"/>
    </xf>
    <xf numFmtId="0" fontId="23" fillId="3" borderId="109"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3" borderId="110"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84" xfId="0" applyFont="1" applyFill="1" applyBorder="1" applyAlignment="1">
      <alignment horizontal="center" vertical="center" wrapText="1"/>
    </xf>
    <xf numFmtId="0" fontId="23" fillId="3" borderId="10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8" xfId="0" applyFont="1" applyFill="1" applyBorder="1" applyAlignment="1">
      <alignment horizontal="center" vertical="center" wrapText="1"/>
    </xf>
    <xf numFmtId="3" fontId="21" fillId="6" borderId="85" xfId="0" applyNumberFormat="1" applyFont="1" applyFill="1" applyBorder="1" applyAlignment="1">
      <alignment horizontal="center" vertical="center"/>
    </xf>
    <xf numFmtId="3" fontId="21" fillId="6" borderId="84" xfId="0" applyNumberFormat="1" applyFont="1" applyFill="1" applyBorder="1" applyAlignment="1">
      <alignment horizontal="center" vertical="center"/>
    </xf>
    <xf numFmtId="0" fontId="21" fillId="11" borderId="8" xfId="0" applyFont="1" applyFill="1" applyBorder="1" applyAlignment="1">
      <alignment horizontal="center" vertical="center" wrapText="1"/>
    </xf>
    <xf numFmtId="0" fontId="21" fillId="3" borderId="124" xfId="0" applyFont="1" applyFill="1" applyBorder="1" applyAlignment="1">
      <alignment horizontal="center" vertical="center"/>
    </xf>
    <xf numFmtId="0" fontId="21" fillId="3" borderId="34" xfId="0" applyFont="1" applyFill="1" applyBorder="1" applyAlignment="1">
      <alignment horizontal="center" vertical="center"/>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3" fontId="25" fillId="7" borderId="26" xfId="0" applyNumberFormat="1" applyFont="1" applyFill="1" applyBorder="1" applyAlignment="1">
      <alignment horizontal="right" vertical="center" wrapText="1"/>
    </xf>
    <xf numFmtId="3" fontId="25" fillId="7" borderId="27" xfId="0" applyNumberFormat="1" applyFont="1" applyFill="1" applyBorder="1" applyAlignment="1">
      <alignment horizontal="right" vertical="center" wrapText="1"/>
    </xf>
    <xf numFmtId="3" fontId="25" fillId="7" borderId="24" xfId="0" applyNumberFormat="1" applyFont="1" applyFill="1" applyBorder="1" applyAlignment="1">
      <alignment horizontal="right" vertical="center" wrapText="1"/>
    </xf>
    <xf numFmtId="3" fontId="25" fillId="7" borderId="33" xfId="0" applyNumberFormat="1" applyFont="1" applyFill="1" applyBorder="1" applyAlignment="1">
      <alignment horizontal="right" vertical="center" wrapText="1"/>
    </xf>
    <xf numFmtId="0" fontId="25" fillId="7" borderId="28" xfId="0" applyFont="1" applyFill="1" applyBorder="1" applyAlignment="1">
      <alignment horizontal="left" vertical="center"/>
    </xf>
    <xf numFmtId="0" fontId="25" fillId="7" borderId="25" xfId="0" applyFont="1" applyFill="1" applyBorder="1" applyAlignment="1">
      <alignment horizontal="left" vertical="center"/>
    </xf>
    <xf numFmtId="0" fontId="21" fillId="2" borderId="83" xfId="0" applyFont="1" applyFill="1" applyBorder="1" applyAlignment="1">
      <alignment horizontal="left" vertical="center"/>
    </xf>
    <xf numFmtId="0" fontId="21" fillId="2" borderId="18" xfId="0" applyFont="1" applyFill="1" applyBorder="1" applyAlignment="1">
      <alignment horizontal="left" vertical="center"/>
    </xf>
    <xf numFmtId="0" fontId="21" fillId="6" borderId="13" xfId="0" applyFont="1" applyFill="1" applyBorder="1" applyAlignment="1">
      <alignment horizontal="center" vertical="center"/>
    </xf>
    <xf numFmtId="0" fontId="21" fillId="6" borderId="21" xfId="0" applyFont="1" applyFill="1" applyBorder="1" applyAlignment="1">
      <alignment horizontal="center" vertical="center"/>
    </xf>
    <xf numFmtId="0" fontId="21" fillId="2" borderId="81" xfId="0" applyFont="1" applyFill="1" applyBorder="1" applyAlignment="1">
      <alignment horizontal="left" vertical="center"/>
    </xf>
    <xf numFmtId="0" fontId="21" fillId="2" borderId="85" xfId="0" applyFont="1" applyFill="1" applyBorder="1" applyAlignment="1">
      <alignment horizontal="left" vertical="center"/>
    </xf>
    <xf numFmtId="0" fontId="21" fillId="6" borderId="84" xfId="0" applyFont="1" applyFill="1" applyBorder="1" applyAlignment="1">
      <alignment horizontal="center" vertical="center"/>
    </xf>
    <xf numFmtId="0" fontId="21" fillId="6" borderId="82" xfId="0" applyFont="1" applyFill="1" applyBorder="1" applyAlignment="1">
      <alignment horizontal="center" vertical="center"/>
    </xf>
    <xf numFmtId="0" fontId="26" fillId="0" borderId="0" xfId="0" applyFont="1" applyAlignment="1">
      <alignment horizontal="center" vertical="center"/>
    </xf>
    <xf numFmtId="0" fontId="26" fillId="0" borderId="33" xfId="0" applyFont="1" applyBorder="1" applyAlignment="1">
      <alignment horizontal="center" vertical="center"/>
    </xf>
    <xf numFmtId="0" fontId="21" fillId="2" borderId="107" xfId="0" applyFont="1" applyFill="1" applyBorder="1" applyAlignment="1">
      <alignment horizontal="left" vertical="center"/>
    </xf>
    <xf numFmtId="0" fontId="21" fillId="2" borderId="19" xfId="0" applyFont="1" applyFill="1" applyBorder="1" applyAlignment="1">
      <alignment horizontal="left" vertical="center"/>
    </xf>
    <xf numFmtId="0" fontId="21" fillId="6" borderId="14" xfId="0" applyFont="1" applyFill="1" applyBorder="1" applyAlignment="1">
      <alignment horizontal="center" vertical="center"/>
    </xf>
    <xf numFmtId="0" fontId="21" fillId="6" borderId="22" xfId="0" applyFont="1" applyFill="1" applyBorder="1" applyAlignment="1">
      <alignment horizontal="center" vertical="center"/>
    </xf>
    <xf numFmtId="166" fontId="21" fillId="6" borderId="13" xfId="0" applyNumberFormat="1" applyFont="1" applyFill="1" applyBorder="1" applyAlignment="1">
      <alignment horizontal="center" vertical="center"/>
    </xf>
    <xf numFmtId="166" fontId="21" fillId="6" borderId="21" xfId="0" applyNumberFormat="1" applyFont="1" applyFill="1" applyBorder="1" applyAlignment="1">
      <alignment horizontal="center" vertical="center"/>
    </xf>
    <xf numFmtId="0" fontId="25" fillId="7" borderId="26" xfId="0" applyFont="1" applyFill="1" applyBorder="1" applyAlignment="1">
      <alignment horizontal="center" vertical="center" wrapText="1"/>
    </xf>
    <xf numFmtId="0" fontId="25" fillId="7" borderId="27" xfId="0" applyFont="1" applyFill="1" applyBorder="1" applyAlignment="1">
      <alignment horizontal="center" vertical="center" wrapText="1"/>
    </xf>
    <xf numFmtId="0" fontId="25" fillId="7" borderId="24" xfId="0" applyFont="1" applyFill="1" applyBorder="1" applyAlignment="1">
      <alignment horizontal="center" vertical="center" wrapText="1"/>
    </xf>
    <xf numFmtId="0" fontId="25" fillId="7" borderId="33" xfId="0" applyFont="1" applyFill="1" applyBorder="1" applyAlignment="1">
      <alignment horizontal="center" vertical="center" wrapText="1"/>
    </xf>
    <xf numFmtId="0" fontId="21" fillId="5" borderId="107" xfId="0" applyFont="1" applyFill="1" applyBorder="1" applyAlignment="1">
      <alignment horizontal="left" vertical="center" wrapText="1"/>
    </xf>
    <xf numFmtId="0" fontId="21" fillId="5" borderId="115" xfId="0" applyFont="1" applyFill="1" applyBorder="1" applyAlignment="1">
      <alignment horizontal="left" vertical="center" wrapText="1"/>
    </xf>
    <xf numFmtId="0" fontId="21" fillId="5" borderId="22" xfId="0" applyFont="1" applyFill="1" applyBorder="1" applyAlignment="1">
      <alignment horizontal="left" vertical="center" wrapText="1"/>
    </xf>
    <xf numFmtId="3" fontId="21" fillId="6" borderId="107" xfId="0" applyNumberFormat="1" applyFont="1" applyFill="1" applyBorder="1" applyAlignment="1">
      <alignment horizontal="center" vertical="center"/>
    </xf>
    <xf numFmtId="3" fontId="21" fillId="6" borderId="22" xfId="0" applyNumberFormat="1" applyFont="1" applyFill="1" applyBorder="1" applyAlignment="1">
      <alignment horizontal="center" vertical="center"/>
    </xf>
    <xf numFmtId="3" fontId="21" fillId="9" borderId="6" xfId="0" applyNumberFormat="1" applyFont="1" applyFill="1" applyBorder="1" applyAlignment="1">
      <alignment horizontal="right" vertical="center"/>
    </xf>
    <xf numFmtId="3" fontId="21" fillId="9" borderId="108" xfId="0" applyNumberFormat="1" applyFont="1" applyFill="1" applyBorder="1" applyAlignment="1">
      <alignment horizontal="right" vertical="center"/>
    </xf>
    <xf numFmtId="3" fontId="21" fillId="6" borderId="19" xfId="0" applyNumberFormat="1" applyFont="1" applyFill="1" applyBorder="1" applyAlignment="1">
      <alignment horizontal="center" vertical="center"/>
    </xf>
    <xf numFmtId="3" fontId="21" fillId="6" borderId="7" xfId="0" applyNumberFormat="1" applyFont="1" applyFill="1" applyBorder="1" applyAlignment="1">
      <alignment horizontal="center" vertical="center"/>
    </xf>
    <xf numFmtId="3" fontId="21" fillId="6" borderId="108" xfId="0" applyNumberFormat="1" applyFont="1" applyFill="1" applyBorder="1" applyAlignment="1">
      <alignment horizontal="center" vertical="center"/>
    </xf>
    <xf numFmtId="0" fontId="21" fillId="5" borderId="3" xfId="0" applyFont="1" applyFill="1" applyBorder="1" applyAlignment="1">
      <alignment horizontal="center" vertical="center"/>
    </xf>
    <xf numFmtId="0" fontId="21" fillId="5" borderId="105" xfId="0" applyFont="1" applyFill="1" applyBorder="1" applyAlignment="1">
      <alignment horizontal="center" vertical="center"/>
    </xf>
    <xf numFmtId="0" fontId="21" fillId="5" borderId="31" xfId="0" applyFont="1" applyFill="1" applyBorder="1" applyAlignment="1">
      <alignment horizontal="center" vertical="center"/>
    </xf>
    <xf numFmtId="0" fontId="21" fillId="5" borderId="30" xfId="0" applyFont="1" applyFill="1" applyBorder="1" applyAlignment="1">
      <alignment horizontal="center" vertical="center"/>
    </xf>
    <xf numFmtId="0" fontId="21" fillId="5" borderId="80"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110" xfId="0" applyFont="1" applyFill="1" applyBorder="1" applyAlignment="1">
      <alignment horizontal="center" vertical="center"/>
    </xf>
    <xf numFmtId="0" fontId="21" fillId="5" borderId="81" xfId="0" applyFont="1" applyFill="1" applyBorder="1" applyAlignment="1">
      <alignment horizontal="left" vertical="center" wrapText="1"/>
    </xf>
    <xf numFmtId="0" fontId="21" fillId="5" borderId="114" xfId="0" applyFont="1" applyFill="1" applyBorder="1" applyAlignment="1">
      <alignment horizontal="left" vertical="center" wrapText="1"/>
    </xf>
    <xf numFmtId="0" fontId="21" fillId="5" borderId="82" xfId="0" applyFont="1" applyFill="1" applyBorder="1" applyAlignment="1">
      <alignment horizontal="left" vertical="center" wrapText="1"/>
    </xf>
    <xf numFmtId="3" fontId="21" fillId="6" borderId="81" xfId="0" applyNumberFormat="1" applyFont="1" applyFill="1" applyBorder="1" applyAlignment="1">
      <alignment horizontal="center" vertical="center"/>
    </xf>
    <xf numFmtId="3" fontId="21" fillId="6" borderId="82" xfId="0" applyNumberFormat="1" applyFont="1" applyFill="1" applyBorder="1" applyAlignment="1">
      <alignment horizontal="center" vertical="center"/>
    </xf>
    <xf numFmtId="3" fontId="21" fillId="9" borderId="111" xfId="0" applyNumberFormat="1" applyFont="1" applyFill="1" applyBorder="1" applyAlignment="1">
      <alignment horizontal="right" vertical="center"/>
    </xf>
    <xf numFmtId="3" fontId="21" fillId="9" borderId="112" xfId="0" applyNumberFormat="1" applyFont="1" applyFill="1" applyBorder="1" applyAlignment="1">
      <alignment horizontal="right" vertical="center"/>
    </xf>
    <xf numFmtId="0" fontId="21" fillId="6" borderId="90"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12" xfId="0" applyFont="1" applyFill="1" applyBorder="1" applyAlignment="1">
      <alignment horizontal="center" vertical="center" wrapText="1"/>
    </xf>
    <xf numFmtId="0" fontId="21" fillId="3" borderId="26" xfId="0" applyFont="1" applyFill="1" applyBorder="1" applyAlignment="1">
      <alignment horizontal="center" vertical="center"/>
    </xf>
    <xf numFmtId="0" fontId="21" fillId="3" borderId="28" xfId="0" applyFont="1" applyFill="1" applyBorder="1" applyAlignment="1">
      <alignment horizontal="center" vertical="center"/>
    </xf>
    <xf numFmtId="0" fontId="29" fillId="3" borderId="119" xfId="3" applyNumberFormat="1" applyFont="1" applyFill="1" applyBorder="1" applyAlignment="1">
      <alignment horizontal="center" vertical="center" wrapText="1"/>
    </xf>
    <xf numFmtId="0" fontId="29" fillId="3" borderId="123" xfId="3" applyNumberFormat="1" applyFont="1" applyFill="1" applyBorder="1" applyAlignment="1">
      <alignment horizontal="center" vertical="center" wrapText="1"/>
    </xf>
    <xf numFmtId="0" fontId="29" fillId="3" borderId="119" xfId="3" applyNumberFormat="1" applyFont="1" applyFill="1" applyBorder="1" applyAlignment="1">
      <alignment horizontal="center" vertical="center"/>
    </xf>
    <xf numFmtId="0" fontId="29" fillId="3" borderId="122" xfId="3" applyNumberFormat="1" applyFont="1" applyFill="1" applyBorder="1" applyAlignment="1">
      <alignment horizontal="center" vertical="center"/>
    </xf>
    <xf numFmtId="0" fontId="29" fillId="3" borderId="123" xfId="3" applyNumberFormat="1" applyFont="1" applyFill="1" applyBorder="1" applyAlignment="1">
      <alignment horizontal="center" vertical="center"/>
    </xf>
    <xf numFmtId="0" fontId="29" fillId="3" borderId="131" xfId="3" applyNumberFormat="1" applyFont="1" applyFill="1" applyBorder="1" applyAlignment="1">
      <alignment horizontal="center" vertical="center"/>
    </xf>
    <xf numFmtId="0" fontId="21" fillId="5" borderId="5" xfId="0" applyFont="1" applyFill="1" applyBorder="1" applyAlignment="1">
      <alignment horizontal="left" vertical="center" wrapText="1"/>
    </xf>
    <xf numFmtId="0" fontId="21" fillId="5" borderId="113" xfId="0" applyFont="1" applyFill="1" applyBorder="1" applyAlignment="1">
      <alignment horizontal="left" vertical="center" wrapText="1"/>
    </xf>
    <xf numFmtId="0" fontId="21" fillId="5" borderId="106" xfId="0" applyFont="1" applyFill="1" applyBorder="1" applyAlignment="1">
      <alignment horizontal="left" vertical="center" wrapText="1"/>
    </xf>
    <xf numFmtId="3" fontId="21" fillId="6" borderId="83" xfId="0" applyNumberFormat="1" applyFont="1" applyFill="1" applyBorder="1" applyAlignment="1">
      <alignment horizontal="center" vertical="center"/>
    </xf>
    <xf numFmtId="3" fontId="21" fillId="6" borderId="21" xfId="0" applyNumberFormat="1" applyFont="1" applyFill="1" applyBorder="1" applyAlignment="1">
      <alignment horizontal="center" vertical="center"/>
    </xf>
    <xf numFmtId="0" fontId="21" fillId="6" borderId="6" xfId="0" applyFont="1" applyFill="1" applyBorder="1" applyAlignment="1">
      <alignment horizontal="center" vertical="center"/>
    </xf>
    <xf numFmtId="0" fontId="21" fillId="6" borderId="108" xfId="0" applyFont="1" applyFill="1" applyBorder="1" applyAlignment="1">
      <alignment horizontal="center" vertical="center"/>
    </xf>
    <xf numFmtId="0" fontId="21" fillId="6" borderId="18" xfId="0" applyFont="1" applyFill="1" applyBorder="1" applyAlignment="1">
      <alignment horizontal="center" vertical="center"/>
    </xf>
    <xf numFmtId="37" fontId="21" fillId="4" borderId="109" xfId="0" applyNumberFormat="1" applyFont="1" applyFill="1" applyBorder="1" applyAlignment="1">
      <alignment horizontal="center" vertical="center"/>
    </xf>
    <xf numFmtId="37" fontId="21" fillId="4" borderId="110" xfId="0" applyNumberFormat="1" applyFont="1" applyFill="1" applyBorder="1" applyAlignment="1">
      <alignment horizontal="center" vertical="center"/>
    </xf>
    <xf numFmtId="0" fontId="21" fillId="6" borderId="85" xfId="0" applyFont="1" applyFill="1" applyBorder="1" applyAlignment="1">
      <alignment horizontal="center" vertical="center"/>
    </xf>
    <xf numFmtId="0" fontId="21" fillId="6" borderId="4" xfId="0" applyFont="1" applyFill="1" applyBorder="1" applyAlignment="1">
      <alignment horizontal="center" vertical="center"/>
    </xf>
    <xf numFmtId="0" fontId="21" fillId="6" borderId="125" xfId="0" applyFont="1" applyFill="1" applyBorder="1" applyAlignment="1">
      <alignment horizontal="center" vertical="center"/>
    </xf>
    <xf numFmtId="0" fontId="21" fillId="6" borderId="19" xfId="0" applyFont="1" applyFill="1" applyBorder="1" applyAlignment="1">
      <alignment horizontal="center" vertical="center"/>
    </xf>
    <xf numFmtId="0" fontId="21" fillId="6" borderId="7" xfId="0" applyFont="1" applyFill="1" applyBorder="1" applyAlignment="1">
      <alignment horizontal="center" vertical="center"/>
    </xf>
    <xf numFmtId="0" fontId="21" fillId="6" borderId="116" xfId="0" applyFont="1" applyFill="1" applyBorder="1" applyAlignment="1">
      <alignment horizontal="center" vertical="center"/>
    </xf>
    <xf numFmtId="0" fontId="21" fillId="6" borderId="23" xfId="0" applyFont="1" applyFill="1" applyBorder="1" applyAlignment="1">
      <alignment horizontal="center" vertical="center"/>
    </xf>
    <xf numFmtId="3" fontId="25" fillId="4" borderId="26" xfId="9" applyNumberFormat="1" applyFont="1" applyFill="1" applyBorder="1" applyAlignment="1">
      <alignment horizontal="center" vertical="center" wrapText="1"/>
    </xf>
    <xf numFmtId="3" fontId="25" fillId="4" borderId="27" xfId="9" applyNumberFormat="1" applyFont="1" applyFill="1" applyBorder="1" applyAlignment="1">
      <alignment horizontal="center" vertical="center" wrapText="1"/>
    </xf>
    <xf numFmtId="3" fontId="25" fillId="7" borderId="26" xfId="9" applyNumberFormat="1" applyFont="1" applyFill="1" applyBorder="1" applyAlignment="1">
      <alignment horizontal="center" vertical="center" wrapText="1"/>
    </xf>
    <xf numFmtId="3" fontId="25" fillId="7" borderId="28" xfId="9" applyNumberFormat="1" applyFont="1" applyFill="1" applyBorder="1" applyAlignment="1">
      <alignment horizontal="center" vertical="center" wrapText="1"/>
    </xf>
    <xf numFmtId="0" fontId="21" fillId="6" borderId="83" xfId="0" applyFont="1" applyFill="1" applyBorder="1" applyAlignment="1">
      <alignment horizontal="center" vertical="center" wrapText="1"/>
    </xf>
    <xf numFmtId="0" fontId="21" fillId="6" borderId="21" xfId="0" applyFont="1" applyFill="1" applyBorder="1" applyAlignment="1">
      <alignment horizontal="center" vertical="center" wrapText="1"/>
    </xf>
    <xf numFmtId="0" fontId="32" fillId="4" borderId="120" xfId="3" applyFont="1" applyFill="1" applyBorder="1" applyAlignment="1">
      <alignment horizontal="center" vertical="center" wrapText="1"/>
    </xf>
    <xf numFmtId="0" fontId="32" fillId="4" borderId="129" xfId="3" applyFont="1" applyFill="1" applyBorder="1" applyAlignment="1">
      <alignment horizontal="center" vertical="center" wrapText="1"/>
    </xf>
    <xf numFmtId="0" fontId="32" fillId="4" borderId="12" xfId="3" applyFont="1" applyFill="1" applyBorder="1" applyAlignment="1">
      <alignment horizontal="center" vertical="center" wrapText="1"/>
    </xf>
    <xf numFmtId="3" fontId="32" fillId="4" borderId="120" xfId="3" applyNumberFormat="1" applyFont="1" applyFill="1" applyBorder="1" applyAlignment="1">
      <alignment horizontal="center" vertical="center"/>
    </xf>
    <xf numFmtId="3" fontId="32" fillId="4" borderId="121" xfId="3" applyNumberFormat="1" applyFont="1" applyFill="1" applyBorder="1" applyAlignment="1">
      <alignment horizontal="center" vertical="center"/>
    </xf>
    <xf numFmtId="0" fontId="21" fillId="3" borderId="110" xfId="0" applyFont="1" applyFill="1" applyBorder="1" applyAlignment="1">
      <alignment horizontal="center" vertical="center"/>
    </xf>
    <xf numFmtId="0" fontId="21" fillId="3" borderId="119" xfId="0" applyFont="1" applyFill="1" applyBorder="1" applyAlignment="1">
      <alignment horizontal="center" vertical="center"/>
    </xf>
    <xf numFmtId="0" fontId="21" fillId="3" borderId="122" xfId="0" applyFont="1" applyFill="1" applyBorder="1" applyAlignment="1">
      <alignment horizontal="center" vertical="center"/>
    </xf>
    <xf numFmtId="0" fontId="21" fillId="3" borderId="123" xfId="0" applyFont="1" applyFill="1" applyBorder="1" applyAlignment="1">
      <alignment horizontal="center" vertical="center"/>
    </xf>
    <xf numFmtId="0" fontId="23" fillId="3" borderId="31" xfId="0" applyFont="1" applyFill="1" applyBorder="1" applyAlignment="1">
      <alignment horizontal="center" vertical="center"/>
    </xf>
    <xf numFmtId="0" fontId="23" fillId="3" borderId="32" xfId="0" applyFont="1" applyFill="1" applyBorder="1" applyAlignment="1">
      <alignment horizontal="center" vertical="center"/>
    </xf>
    <xf numFmtId="3" fontId="21" fillId="6" borderId="3" xfId="0" applyNumberFormat="1" applyFont="1" applyFill="1" applyBorder="1" applyAlignment="1">
      <alignment horizontal="center" vertical="center"/>
    </xf>
    <xf numFmtId="3" fontId="21" fillId="6" borderId="105" xfId="0" applyNumberFormat="1" applyFont="1" applyFill="1" applyBorder="1" applyAlignment="1">
      <alignment horizontal="center" vertical="center"/>
    </xf>
    <xf numFmtId="0" fontId="21" fillId="6" borderId="3"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105" xfId="0" applyFont="1" applyFill="1" applyBorder="1" applyAlignment="1">
      <alignment horizontal="center" vertical="center" wrapText="1"/>
    </xf>
    <xf numFmtId="3" fontId="21" fillId="6" borderId="5" xfId="0" applyNumberFormat="1" applyFont="1" applyFill="1" applyBorder="1" applyAlignment="1">
      <alignment horizontal="center" vertical="center"/>
    </xf>
    <xf numFmtId="3" fontId="21" fillId="6" borderId="88" xfId="0" applyNumberFormat="1" applyFont="1" applyFill="1" applyBorder="1" applyAlignment="1">
      <alignment horizontal="center" vertical="center"/>
    </xf>
    <xf numFmtId="3" fontId="21" fillId="6" borderId="6" xfId="0" applyNumberFormat="1" applyFont="1" applyFill="1" applyBorder="1" applyAlignment="1">
      <alignment horizontal="center" vertical="center"/>
    </xf>
    <xf numFmtId="3" fontId="21" fillId="9" borderId="17" xfId="0" applyNumberFormat="1" applyFont="1" applyFill="1" applyBorder="1" applyAlignment="1">
      <alignment horizontal="center" vertical="center"/>
    </xf>
    <xf numFmtId="1" fontId="29" fillId="11" borderId="5" xfId="3" applyNumberFormat="1" applyFont="1" applyFill="1" applyBorder="1" applyAlignment="1">
      <alignment horizontal="center" vertical="center"/>
    </xf>
    <xf numFmtId="1" fontId="29" fillId="11" borderId="1" xfId="3" applyNumberFormat="1" applyFont="1" applyFill="1" applyBorder="1" applyAlignment="1">
      <alignment horizontal="center" vertical="center"/>
    </xf>
    <xf numFmtId="1" fontId="29" fillId="11" borderId="106" xfId="3" applyNumberFormat="1" applyFont="1" applyFill="1" applyBorder="1" applyAlignment="1">
      <alignment horizontal="center" vertical="center"/>
    </xf>
    <xf numFmtId="0" fontId="23" fillId="3" borderId="26" xfId="0" applyFont="1" applyFill="1" applyBorder="1" applyAlignment="1">
      <alignment horizontal="center" vertical="center"/>
    </xf>
    <xf numFmtId="0" fontId="23" fillId="3" borderId="27" xfId="0" applyFont="1" applyFill="1" applyBorder="1" applyAlignment="1">
      <alignment horizontal="center" vertical="center"/>
    </xf>
    <xf numFmtId="0" fontId="23" fillId="3" borderId="28" xfId="0" applyFont="1" applyFill="1" applyBorder="1" applyAlignment="1">
      <alignment horizontal="center" vertical="center"/>
    </xf>
    <xf numFmtId="0" fontId="21" fillId="11" borderId="85"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21" fillId="11" borderId="105" xfId="0" applyFont="1" applyFill="1" applyBorder="1" applyAlignment="1">
      <alignment horizontal="center" vertical="center" wrapText="1"/>
    </xf>
    <xf numFmtId="0" fontId="21" fillId="11" borderId="18" xfId="0" applyFont="1" applyFill="1" applyBorder="1" applyAlignment="1">
      <alignment horizontal="center" vertical="center" wrapText="1"/>
    </xf>
    <xf numFmtId="0" fontId="21" fillId="11" borderId="1" xfId="0" applyFont="1" applyFill="1" applyBorder="1" applyAlignment="1">
      <alignment horizontal="center" vertical="center" wrapText="1"/>
    </xf>
    <xf numFmtId="3" fontId="21" fillId="4" borderId="83" xfId="0" applyNumberFormat="1" applyFont="1" applyFill="1" applyBorder="1" applyAlignment="1">
      <alignment horizontal="center" vertical="center"/>
    </xf>
    <xf numFmtId="3" fontId="21" fillId="4" borderId="21" xfId="0" applyNumberFormat="1" applyFont="1" applyFill="1" applyBorder="1" applyAlignment="1">
      <alignment horizontal="center" vertical="center"/>
    </xf>
    <xf numFmtId="3" fontId="21" fillId="7" borderId="87" xfId="9" applyNumberFormat="1" applyFont="1" applyFill="1" applyBorder="1" applyAlignment="1">
      <alignment horizontal="center" vertical="center"/>
    </xf>
    <xf numFmtId="3" fontId="21" fillId="7" borderId="32" xfId="9" applyNumberFormat="1" applyFont="1" applyFill="1" applyBorder="1" applyAlignment="1">
      <alignment horizontal="center" vertical="center"/>
    </xf>
    <xf numFmtId="1" fontId="29" fillId="6" borderId="5" xfId="3" applyNumberFormat="1" applyFont="1" applyFill="1" applyBorder="1" applyAlignment="1">
      <alignment horizontal="center" vertical="center"/>
    </xf>
    <xf numFmtId="1" fontId="29" fillId="6" borderId="1" xfId="3" applyNumberFormat="1" applyFont="1" applyFill="1" applyBorder="1" applyAlignment="1">
      <alignment horizontal="center" vertical="center"/>
    </xf>
    <xf numFmtId="1" fontId="29" fillId="6" borderId="106" xfId="3" applyNumberFormat="1" applyFont="1" applyFill="1" applyBorder="1" applyAlignment="1">
      <alignment horizontal="center" vertical="center"/>
    </xf>
    <xf numFmtId="0" fontId="21" fillId="6" borderId="114" xfId="0" applyFont="1" applyFill="1" applyBorder="1" applyAlignment="1">
      <alignment horizontal="center" vertical="center"/>
    </xf>
    <xf numFmtId="0" fontId="21" fillId="6" borderId="113" xfId="0" applyFont="1" applyFill="1" applyBorder="1" applyAlignment="1">
      <alignment horizontal="center" vertical="center"/>
    </xf>
    <xf numFmtId="166" fontId="21" fillId="6" borderId="5" xfId="0" applyNumberFormat="1" applyFont="1" applyFill="1" applyBorder="1" applyAlignment="1">
      <alignment horizontal="center" vertical="center"/>
    </xf>
    <xf numFmtId="166" fontId="21" fillId="6" borderId="113" xfId="0" applyNumberFormat="1" applyFont="1" applyFill="1" applyBorder="1" applyAlignment="1">
      <alignment horizontal="center" vertical="center"/>
    </xf>
    <xf numFmtId="166" fontId="21" fillId="6" borderId="106" xfId="0" applyNumberFormat="1" applyFont="1" applyFill="1" applyBorder="1" applyAlignment="1">
      <alignment horizontal="center" vertical="center"/>
    </xf>
    <xf numFmtId="0" fontId="21" fillId="6" borderId="115" xfId="0" applyFont="1" applyFill="1" applyBorder="1" applyAlignment="1">
      <alignment horizontal="center" vertical="center"/>
    </xf>
    <xf numFmtId="3" fontId="21" fillId="0" borderId="87" xfId="9" applyNumberFormat="1" applyFont="1" applyFill="1" applyBorder="1" applyAlignment="1">
      <alignment horizontal="center" vertical="center"/>
    </xf>
    <xf numFmtId="3" fontId="21" fillId="0" borderId="80" xfId="9" applyNumberFormat="1" applyFont="1" applyFill="1" applyBorder="1" applyAlignment="1">
      <alignment horizontal="center" vertical="center"/>
    </xf>
    <xf numFmtId="1" fontId="29" fillId="6" borderId="111" xfId="3" applyNumberFormat="1" applyFont="1" applyFill="1" applyBorder="1" applyAlignment="1">
      <alignment horizontal="center" vertical="center"/>
    </xf>
    <xf numFmtId="1" fontId="29" fillId="6" borderId="8" xfId="3" applyNumberFormat="1" applyFont="1" applyFill="1" applyBorder="1" applyAlignment="1">
      <alignment horizontal="center" vertical="center"/>
    </xf>
    <xf numFmtId="1" fontId="29" fillId="6" borderId="112" xfId="3" applyNumberFormat="1" applyFont="1" applyFill="1" applyBorder="1" applyAlignment="1">
      <alignment horizontal="center" vertical="center"/>
    </xf>
    <xf numFmtId="3" fontId="21" fillId="6" borderId="81" xfId="0" applyNumberFormat="1" applyFont="1" applyFill="1" applyBorder="1" applyAlignment="1" applyProtection="1">
      <alignment horizontal="center" vertical="center"/>
    </xf>
    <xf numFmtId="3" fontId="21" fillId="6" borderId="82" xfId="0" applyNumberFormat="1" applyFont="1" applyFill="1" applyBorder="1" applyAlignment="1" applyProtection="1">
      <alignment horizontal="center" vertical="center"/>
    </xf>
    <xf numFmtId="1" fontId="21" fillId="4" borderId="83" xfId="0" applyNumberFormat="1" applyFont="1" applyFill="1" applyBorder="1" applyAlignment="1">
      <alignment horizontal="center" vertical="center"/>
    </xf>
    <xf numFmtId="1" fontId="21" fillId="4" borderId="21" xfId="0" applyNumberFormat="1" applyFont="1" applyFill="1" applyBorder="1" applyAlignment="1">
      <alignment horizontal="center" vertical="center"/>
    </xf>
    <xf numFmtId="3" fontId="21" fillId="6" borderId="83" xfId="0" applyNumberFormat="1" applyFont="1" applyFill="1" applyBorder="1" applyAlignment="1" applyProtection="1">
      <alignment horizontal="center" vertical="center"/>
    </xf>
    <xf numFmtId="3" fontId="21" fillId="6" borderId="21" xfId="0" applyNumberFormat="1" applyFont="1" applyFill="1" applyBorder="1" applyAlignment="1" applyProtection="1">
      <alignment horizontal="center" vertical="center"/>
    </xf>
    <xf numFmtId="0" fontId="23" fillId="3" borderId="30" xfId="0" applyFont="1" applyFill="1" applyBorder="1" applyAlignment="1">
      <alignment horizontal="center" vertical="center"/>
    </xf>
    <xf numFmtId="3" fontId="21" fillId="6" borderId="114" xfId="0" applyNumberFormat="1" applyFont="1" applyFill="1" applyBorder="1" applyAlignment="1">
      <alignment horizontal="center" vertical="center"/>
    </xf>
    <xf numFmtId="9" fontId="21" fillId="9" borderId="81" xfId="2" applyFont="1" applyFill="1" applyBorder="1" applyAlignment="1">
      <alignment horizontal="center" vertical="center"/>
    </xf>
    <xf numFmtId="9" fontId="21" fillId="9" borderId="82" xfId="2" applyFont="1" applyFill="1" applyBorder="1" applyAlignment="1">
      <alignment horizontal="center" vertical="center"/>
    </xf>
    <xf numFmtId="3" fontId="21" fillId="6" borderId="113" xfId="0" applyNumberFormat="1" applyFont="1" applyFill="1" applyBorder="1" applyAlignment="1">
      <alignment horizontal="center" vertical="center"/>
    </xf>
    <xf numFmtId="3" fontId="21" fillId="6" borderId="115" xfId="0" applyNumberFormat="1" applyFont="1" applyFill="1" applyBorder="1" applyAlignment="1">
      <alignment horizontal="center" vertical="center"/>
    </xf>
    <xf numFmtId="3" fontId="21" fillId="9" borderId="85" xfId="0" applyNumberFormat="1" applyFont="1" applyFill="1" applyBorder="1" applyAlignment="1">
      <alignment horizontal="center" vertical="center"/>
    </xf>
    <xf numFmtId="3" fontId="21" fillId="9" borderId="105" xfId="0" applyNumberFormat="1" applyFont="1" applyFill="1" applyBorder="1" applyAlignment="1">
      <alignment horizontal="center" vertical="center"/>
    </xf>
    <xf numFmtId="0" fontId="21" fillId="6" borderId="81" xfId="0" applyFont="1" applyFill="1" applyBorder="1" applyAlignment="1">
      <alignment horizontal="center" vertical="center" wrapText="1"/>
    </xf>
    <xf numFmtId="0" fontId="21" fillId="6" borderId="82" xfId="0" applyFont="1" applyFill="1" applyBorder="1" applyAlignment="1">
      <alignment horizontal="center" vertical="center" wrapText="1"/>
    </xf>
    <xf numFmtId="9" fontId="21" fillId="0" borderId="31" xfId="2" applyFont="1" applyFill="1" applyBorder="1" applyAlignment="1">
      <alignment horizontal="center" vertical="center"/>
    </xf>
    <xf numFmtId="9" fontId="21" fillId="0" borderId="30" xfId="2" applyFont="1" applyFill="1" applyBorder="1" applyAlignment="1">
      <alignment horizontal="center" vertical="center"/>
    </xf>
    <xf numFmtId="0" fontId="21" fillId="4" borderId="83" xfId="0" applyFont="1" applyFill="1" applyBorder="1" applyAlignment="1">
      <alignment horizontal="center" vertical="center" wrapText="1"/>
    </xf>
    <xf numFmtId="0" fontId="21" fillId="4" borderId="113"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1" fillId="4" borderId="83" xfId="0" applyFont="1" applyFill="1" applyBorder="1" applyAlignment="1">
      <alignment horizontal="center" vertical="center"/>
    </xf>
    <xf numFmtId="0" fontId="21" fillId="4" borderId="113" xfId="0" applyFont="1" applyFill="1" applyBorder="1" applyAlignment="1">
      <alignment horizontal="center" vertical="center"/>
    </xf>
    <xf numFmtId="0" fontId="21" fillId="4" borderId="21" xfId="0" applyFont="1" applyFill="1" applyBorder="1" applyAlignment="1">
      <alignment horizontal="center" vertical="center"/>
    </xf>
    <xf numFmtId="0" fontId="21" fillId="4" borderId="107" xfId="0" applyFont="1" applyFill="1" applyBorder="1" applyAlignment="1">
      <alignment horizontal="center" vertical="center"/>
    </xf>
    <xf numFmtId="0" fontId="21" fillId="4" borderId="115" xfId="0" applyFont="1" applyFill="1" applyBorder="1" applyAlignment="1">
      <alignment horizontal="center" vertical="center"/>
    </xf>
    <xf numFmtId="0" fontId="21" fillId="4" borderId="22" xfId="0" applyFont="1" applyFill="1" applyBorder="1" applyAlignment="1">
      <alignment horizontal="center" vertical="center"/>
    </xf>
    <xf numFmtId="0" fontId="21" fillId="0" borderId="31" xfId="0" applyFont="1" applyFill="1" applyBorder="1" applyAlignment="1">
      <alignment horizontal="center" vertical="center"/>
    </xf>
    <xf numFmtId="0" fontId="21" fillId="0" borderId="32" xfId="0" applyFont="1" applyFill="1" applyBorder="1" applyAlignment="1">
      <alignment horizontal="center" vertical="center"/>
    </xf>
    <xf numFmtId="0" fontId="21" fillId="0" borderId="80" xfId="0" applyFont="1" applyFill="1" applyBorder="1" applyAlignment="1">
      <alignment horizontal="center" vertical="center"/>
    </xf>
    <xf numFmtId="4" fontId="21" fillId="6" borderId="3" xfId="0" applyNumberFormat="1" applyFont="1" applyFill="1" applyBorder="1" applyAlignment="1">
      <alignment horizontal="center" vertical="center"/>
    </xf>
    <xf numFmtId="4" fontId="21" fillId="6" borderId="105" xfId="0" applyNumberFormat="1" applyFont="1" applyFill="1" applyBorder="1" applyAlignment="1">
      <alignment horizontal="center" vertical="center"/>
    </xf>
    <xf numFmtId="4" fontId="21" fillId="6" borderId="5" xfId="0" applyNumberFormat="1" applyFont="1" applyFill="1" applyBorder="1" applyAlignment="1">
      <alignment horizontal="center" vertical="center"/>
    </xf>
    <xf numFmtId="4" fontId="21" fillId="6" borderId="106" xfId="0" applyNumberFormat="1" applyFont="1" applyFill="1" applyBorder="1" applyAlignment="1">
      <alignment horizontal="center" vertical="center"/>
    </xf>
    <xf numFmtId="4" fontId="21" fillId="6" borderId="6" xfId="0" applyNumberFormat="1" applyFont="1" applyFill="1" applyBorder="1" applyAlignment="1">
      <alignment horizontal="center" vertical="center"/>
    </xf>
    <xf numFmtId="4" fontId="21" fillId="6" borderId="108" xfId="0" applyNumberFormat="1" applyFont="1" applyFill="1" applyBorder="1" applyAlignment="1">
      <alignment horizontal="center" vertical="center"/>
    </xf>
    <xf numFmtId="4" fontId="21" fillId="2" borderId="24" xfId="9" applyNumberFormat="1" applyFont="1" applyFill="1" applyBorder="1" applyAlignment="1">
      <alignment horizontal="center" vertical="center"/>
    </xf>
    <xf numFmtId="4" fontId="21" fillId="2" borderId="25" xfId="9" applyNumberFormat="1" applyFont="1" applyFill="1" applyBorder="1" applyAlignment="1">
      <alignment horizontal="center" vertical="center"/>
    </xf>
    <xf numFmtId="0" fontId="29" fillId="3" borderId="109" xfId="3" applyNumberFormat="1" applyFont="1" applyFill="1" applyBorder="1" applyAlignment="1">
      <alignment horizontal="center" vertical="center"/>
    </xf>
    <xf numFmtId="0" fontId="29" fillId="3" borderId="110" xfId="3" applyNumberFormat="1" applyFont="1" applyFill="1" applyBorder="1" applyAlignment="1">
      <alignment horizontal="center" vertical="center"/>
    </xf>
    <xf numFmtId="0" fontId="29" fillId="3" borderId="9" xfId="3" applyNumberFormat="1" applyFont="1" applyFill="1" applyBorder="1" applyAlignment="1">
      <alignment horizontal="center" vertical="center"/>
    </xf>
    <xf numFmtId="0" fontId="21" fillId="4" borderId="106" xfId="0" applyFont="1" applyFill="1" applyBorder="1" applyAlignment="1">
      <alignment horizontal="center" vertical="center" wrapText="1"/>
    </xf>
    <xf numFmtId="0" fontId="21" fillId="4" borderId="108" xfId="0" applyFont="1" applyFill="1" applyBorder="1" applyAlignment="1">
      <alignment horizontal="center" vertical="center" wrapText="1"/>
    </xf>
    <xf numFmtId="0" fontId="31" fillId="0" borderId="0" xfId="0" applyFont="1" applyAlignment="1">
      <alignment horizontal="center" vertical="center" wrapText="1"/>
    </xf>
    <xf numFmtId="0" fontId="31" fillId="0" borderId="0" xfId="0" applyFont="1" applyAlignment="1">
      <alignment horizontal="center" vertical="center"/>
    </xf>
    <xf numFmtId="0" fontId="21" fillId="3" borderId="4" xfId="0" applyFont="1" applyFill="1" applyBorder="1" applyAlignment="1">
      <alignment horizontal="center" vertical="center" wrapText="1"/>
    </xf>
    <xf numFmtId="0" fontId="21" fillId="3" borderId="105" xfId="0" applyFont="1" applyFill="1" applyBorder="1" applyAlignment="1">
      <alignment horizontal="center" vertical="center" wrapText="1"/>
    </xf>
    <xf numFmtId="0" fontId="21" fillId="3" borderId="88" xfId="0" applyFont="1" applyFill="1" applyBorder="1" applyAlignment="1">
      <alignment horizontal="center" vertical="center" wrapText="1"/>
    </xf>
    <xf numFmtId="0" fontId="21" fillId="3" borderId="106" xfId="0" applyFont="1" applyFill="1" applyBorder="1" applyAlignment="1">
      <alignment horizontal="center" vertical="center" wrapText="1"/>
    </xf>
    <xf numFmtId="0" fontId="23" fillId="3" borderId="88" xfId="0" applyFont="1" applyFill="1" applyBorder="1" applyAlignment="1">
      <alignment horizontal="center" vertical="center" wrapText="1"/>
    </xf>
    <xf numFmtId="0" fontId="23" fillId="3" borderId="106" xfId="0" applyFont="1" applyFill="1" applyBorder="1" applyAlignment="1">
      <alignment horizontal="center" vertical="center" wrapText="1"/>
    </xf>
    <xf numFmtId="0" fontId="23" fillId="3" borderId="109" xfId="0" applyFont="1" applyFill="1" applyBorder="1" applyAlignment="1">
      <alignment horizontal="center" vertical="center"/>
    </xf>
    <xf numFmtId="0" fontId="23" fillId="3" borderId="80" xfId="0" applyFont="1" applyFill="1" applyBorder="1" applyAlignment="1">
      <alignment horizontal="center" vertical="center"/>
    </xf>
    <xf numFmtId="0" fontId="23" fillId="3" borderId="9" xfId="0" applyFont="1" applyFill="1" applyBorder="1" applyAlignment="1">
      <alignment horizontal="center" vertical="center"/>
    </xf>
    <xf numFmtId="0" fontId="23" fillId="3" borderId="110" xfId="0" applyFont="1" applyFill="1" applyBorder="1" applyAlignment="1">
      <alignment horizontal="center" vertical="center"/>
    </xf>
    <xf numFmtId="3" fontId="21" fillId="6" borderId="90" xfId="0" applyNumberFormat="1" applyFont="1" applyFill="1" applyBorder="1" applyAlignment="1">
      <alignment horizontal="center" vertical="center"/>
    </xf>
    <xf numFmtId="3" fontId="21" fillId="6" borderId="133" xfId="0" applyNumberFormat="1" applyFont="1" applyFill="1" applyBorder="1" applyAlignment="1">
      <alignment horizontal="center" vertical="center"/>
    </xf>
    <xf numFmtId="3" fontId="21" fillId="6" borderId="111" xfId="0" applyNumberFormat="1" applyFont="1" applyFill="1" applyBorder="1" applyAlignment="1">
      <alignment horizontal="center" vertical="center"/>
    </xf>
    <xf numFmtId="3" fontId="21" fillId="6" borderId="112" xfId="0" applyNumberFormat="1" applyFont="1" applyFill="1" applyBorder="1" applyAlignment="1">
      <alignment horizontal="center" vertical="center"/>
    </xf>
    <xf numFmtId="3" fontId="32" fillId="4" borderId="9" xfId="3" applyNumberFormat="1" applyFont="1" applyFill="1" applyBorder="1" applyAlignment="1">
      <alignment horizontal="center" vertical="center"/>
    </xf>
    <xf numFmtId="3" fontId="32" fillId="4" borderId="110" xfId="3" applyNumberFormat="1" applyFont="1" applyFill="1" applyBorder="1" applyAlignment="1">
      <alignment horizontal="center" vertical="center"/>
    </xf>
    <xf numFmtId="3" fontId="21" fillId="9" borderId="16" xfId="0" applyNumberFormat="1" applyFont="1" applyFill="1" applyBorder="1" applyAlignment="1">
      <alignment horizontal="center" vertical="center"/>
    </xf>
    <xf numFmtId="0" fontId="21" fillId="3" borderId="9" xfId="0" applyFont="1" applyFill="1" applyBorder="1" applyAlignment="1">
      <alignment horizontal="center" vertical="center"/>
    </xf>
    <xf numFmtId="0" fontId="21" fillId="6" borderId="111" xfId="0" applyFont="1" applyFill="1" applyBorder="1" applyAlignment="1">
      <alignment horizontal="center" vertical="center" wrapText="1"/>
    </xf>
    <xf numFmtId="1" fontId="29" fillId="11" borderId="111" xfId="3" applyNumberFormat="1" applyFont="1" applyFill="1" applyBorder="1" applyAlignment="1">
      <alignment horizontal="center" vertical="center"/>
    </xf>
    <xf numFmtId="1" fontId="29" fillId="11" borderId="8" xfId="3" applyNumberFormat="1" applyFont="1" applyFill="1" applyBorder="1" applyAlignment="1">
      <alignment horizontal="center" vertical="center"/>
    </xf>
    <xf numFmtId="1" fontId="29" fillId="11" borderId="112" xfId="3" applyNumberFormat="1" applyFont="1" applyFill="1" applyBorder="1" applyAlignment="1">
      <alignment horizontal="center" vertical="center"/>
    </xf>
    <xf numFmtId="3" fontId="29" fillId="12" borderId="5" xfId="3" applyNumberFormat="1" applyFont="1" applyFill="1" applyBorder="1" applyAlignment="1">
      <alignment horizontal="center" vertical="center"/>
    </xf>
    <xf numFmtId="3" fontId="29" fillId="12" borderId="106" xfId="3" applyNumberFormat="1" applyFont="1" applyFill="1" applyBorder="1" applyAlignment="1">
      <alignment horizontal="center" vertical="center"/>
    </xf>
    <xf numFmtId="3" fontId="29" fillId="12" borderId="111" xfId="3" applyNumberFormat="1" applyFont="1" applyFill="1" applyBorder="1" applyAlignment="1">
      <alignment horizontal="center" vertical="center"/>
    </xf>
    <xf numFmtId="3" fontId="29" fillId="12" borderId="112" xfId="3" applyNumberFormat="1" applyFont="1" applyFill="1" applyBorder="1" applyAlignment="1">
      <alignment horizontal="center" vertical="center"/>
    </xf>
    <xf numFmtId="3" fontId="29" fillId="12" borderId="6" xfId="3" applyNumberFormat="1" applyFont="1" applyFill="1" applyBorder="1" applyAlignment="1">
      <alignment horizontal="center" vertical="center"/>
    </xf>
    <xf numFmtId="3" fontId="29" fillId="12" borderId="108" xfId="3" applyNumberFormat="1" applyFont="1" applyFill="1" applyBorder="1" applyAlignment="1">
      <alignment horizontal="center" vertical="center"/>
    </xf>
    <xf numFmtId="3" fontId="21" fillId="4" borderId="81" xfId="0" applyNumberFormat="1" applyFont="1" applyFill="1" applyBorder="1" applyAlignment="1">
      <alignment horizontal="center" vertical="center"/>
    </xf>
    <xf numFmtId="3" fontId="21" fillId="4" borderId="82" xfId="0" applyNumberFormat="1" applyFont="1" applyFill="1" applyBorder="1" applyAlignment="1">
      <alignment horizontal="center" vertical="center"/>
    </xf>
    <xf numFmtId="3" fontId="21" fillId="9" borderId="83" xfId="0" applyNumberFormat="1" applyFont="1" applyFill="1" applyBorder="1" applyAlignment="1">
      <alignment horizontal="center" vertical="center"/>
    </xf>
    <xf numFmtId="3" fontId="21" fillId="9" borderId="21" xfId="0" applyNumberFormat="1" applyFont="1" applyFill="1" applyBorder="1" applyAlignment="1">
      <alignment horizontal="center" vertical="center"/>
    </xf>
    <xf numFmtId="1" fontId="29" fillId="11" borderId="6" xfId="3" applyNumberFormat="1" applyFont="1" applyFill="1" applyBorder="1" applyAlignment="1">
      <alignment horizontal="center" vertical="center"/>
    </xf>
    <xf numFmtId="1" fontId="29" fillId="11" borderId="7" xfId="3" applyNumberFormat="1" applyFont="1" applyFill="1" applyBorder="1" applyAlignment="1">
      <alignment horizontal="center" vertical="center"/>
    </xf>
    <xf numFmtId="1" fontId="29" fillId="11" borderId="108" xfId="3" applyNumberFormat="1" applyFont="1" applyFill="1" applyBorder="1" applyAlignment="1">
      <alignment horizontal="center" vertical="center"/>
    </xf>
    <xf numFmtId="1" fontId="29" fillId="11" borderId="34" xfId="3" applyNumberFormat="1" applyFont="1" applyFill="1" applyBorder="1" applyAlignment="1">
      <alignment horizontal="center" vertical="center"/>
    </xf>
    <xf numFmtId="1" fontId="29" fillId="11" borderId="117" xfId="3" applyNumberFormat="1" applyFont="1" applyFill="1" applyBorder="1" applyAlignment="1">
      <alignment horizontal="center" vertical="center"/>
    </xf>
    <xf numFmtId="0" fontId="32" fillId="4" borderId="109" xfId="3" applyFont="1" applyFill="1" applyBorder="1" applyAlignment="1">
      <alignment horizontal="center" vertical="center" wrapText="1"/>
    </xf>
    <xf numFmtId="0" fontId="32" fillId="4" borderId="9" xfId="3" applyFont="1" applyFill="1" applyBorder="1" applyAlignment="1">
      <alignment horizontal="center" vertical="center" wrapText="1"/>
    </xf>
    <xf numFmtId="3" fontId="21" fillId="0" borderId="83" xfId="0" applyNumberFormat="1" applyFont="1" applyFill="1" applyBorder="1" applyAlignment="1">
      <alignment horizontal="center" vertical="center"/>
    </xf>
    <xf numFmtId="3" fontId="21" fillId="0" borderId="21" xfId="0" applyNumberFormat="1" applyFont="1" applyFill="1" applyBorder="1" applyAlignment="1">
      <alignment horizontal="center" vertical="center"/>
    </xf>
    <xf numFmtId="9" fontId="21" fillId="9" borderId="3" xfId="2" applyFont="1" applyFill="1" applyBorder="1" applyAlignment="1">
      <alignment horizontal="center" vertical="center"/>
    </xf>
    <xf numFmtId="9" fontId="21" fillId="9" borderId="105" xfId="2" applyFont="1" applyFill="1" applyBorder="1" applyAlignment="1">
      <alignment horizontal="center" vertical="center"/>
    </xf>
    <xf numFmtId="3" fontId="21" fillId="9" borderId="118" xfId="0" applyNumberFormat="1" applyFont="1" applyFill="1" applyBorder="1" applyAlignment="1">
      <alignment horizontal="center" vertical="center"/>
    </xf>
    <xf numFmtId="3" fontId="21" fillId="9" borderId="136" xfId="0" applyNumberFormat="1" applyFont="1" applyFill="1" applyBorder="1" applyAlignment="1">
      <alignment horizontal="center" vertical="center"/>
    </xf>
    <xf numFmtId="3" fontId="21" fillId="9" borderId="107" xfId="0" applyNumberFormat="1" applyFont="1" applyFill="1" applyBorder="1" applyAlignment="1">
      <alignment horizontal="center" vertical="center"/>
    </xf>
    <xf numFmtId="3" fontId="21" fillId="9" borderId="22" xfId="0" applyNumberFormat="1" applyFont="1" applyFill="1" applyBorder="1" applyAlignment="1">
      <alignment horizontal="center" vertical="center"/>
    </xf>
    <xf numFmtId="9" fontId="21" fillId="9" borderId="83" xfId="2" applyFont="1" applyFill="1" applyBorder="1" applyAlignment="1">
      <alignment horizontal="center" vertical="center"/>
    </xf>
    <xf numFmtId="9" fontId="21" fillId="9" borderId="21" xfId="2" applyFont="1" applyFill="1" applyBorder="1" applyAlignment="1">
      <alignment horizontal="center" vertical="center"/>
    </xf>
    <xf numFmtId="3" fontId="32" fillId="4" borderId="109" xfId="3" applyNumberFormat="1" applyFont="1" applyFill="1" applyBorder="1" applyAlignment="1">
      <alignment horizontal="center" vertical="center"/>
    </xf>
    <xf numFmtId="0" fontId="23" fillId="3" borderId="7" xfId="0" applyFont="1" applyFill="1" applyBorder="1" applyAlignment="1">
      <alignment horizontal="center" vertical="center" wrapText="1"/>
    </xf>
    <xf numFmtId="3" fontId="21" fillId="4" borderId="107" xfId="0" applyNumberFormat="1" applyFont="1" applyFill="1" applyBorder="1" applyAlignment="1">
      <alignment horizontal="center" vertical="center"/>
    </xf>
    <xf numFmtId="3" fontId="21" fillId="4" borderId="22" xfId="0" applyNumberFormat="1" applyFont="1" applyFill="1" applyBorder="1" applyAlignment="1">
      <alignment horizontal="center" vertical="center"/>
    </xf>
    <xf numFmtId="9" fontId="23" fillId="9" borderId="107" xfId="2" applyFont="1" applyFill="1" applyBorder="1" applyAlignment="1">
      <alignment horizontal="center" vertical="center"/>
    </xf>
    <xf numFmtId="9" fontId="23" fillId="9" borderId="22" xfId="2" applyFont="1" applyFill="1" applyBorder="1" applyAlignment="1">
      <alignment horizontal="center" vertical="center"/>
    </xf>
    <xf numFmtId="0" fontId="21" fillId="3" borderId="110"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1" fillId="6" borderId="88" xfId="0" applyFont="1" applyFill="1" applyBorder="1" applyAlignment="1">
      <alignment horizontal="center" vertical="center" wrapText="1"/>
    </xf>
    <xf numFmtId="0" fontId="21" fillId="6" borderId="106" xfId="0" applyFont="1" applyFill="1" applyBorder="1" applyAlignment="1">
      <alignment horizontal="center" vertical="center" wrapText="1"/>
    </xf>
    <xf numFmtId="3" fontId="21" fillId="6" borderId="14" xfId="0" applyNumberFormat="1" applyFont="1" applyFill="1" applyBorder="1" applyAlignment="1">
      <alignment horizontal="center" vertical="center"/>
    </xf>
    <xf numFmtId="0" fontId="21" fillId="3" borderId="3" xfId="0" applyFont="1" applyFill="1" applyBorder="1" applyAlignment="1">
      <alignment horizontal="left" vertical="center" wrapText="1"/>
    </xf>
    <xf numFmtId="0" fontId="21" fillId="3" borderId="114" xfId="0" applyFont="1" applyFill="1" applyBorder="1" applyAlignment="1">
      <alignment horizontal="left" vertical="center" wrapText="1"/>
    </xf>
    <xf numFmtId="0" fontId="21" fillId="3" borderId="105" xfId="0" applyFont="1" applyFill="1" applyBorder="1" applyAlignment="1">
      <alignment horizontal="left" vertical="center" wrapText="1"/>
    </xf>
    <xf numFmtId="0" fontId="21" fillId="3" borderId="3" xfId="0" applyFont="1" applyFill="1" applyBorder="1" applyAlignment="1">
      <alignment horizontal="center" vertical="center" wrapText="1"/>
    </xf>
    <xf numFmtId="0" fontId="21" fillId="3" borderId="107" xfId="0" applyFont="1" applyFill="1" applyBorder="1" applyAlignment="1">
      <alignment horizontal="center" vertical="center"/>
    </xf>
    <xf numFmtId="0" fontId="21" fillId="3" borderId="19" xfId="0" applyFont="1" applyFill="1" applyBorder="1" applyAlignment="1">
      <alignment horizontal="center" vertical="center"/>
    </xf>
    <xf numFmtId="0" fontId="21" fillId="3" borderId="86" xfId="0" applyFont="1" applyFill="1" applyBorder="1" applyAlignment="1">
      <alignment horizontal="center" vertical="center" wrapText="1"/>
    </xf>
    <xf numFmtId="0" fontId="21" fillId="3" borderId="116" xfId="0" applyFont="1" applyFill="1" applyBorder="1" applyAlignment="1">
      <alignment horizontal="center" vertical="center" wrapText="1"/>
    </xf>
    <xf numFmtId="0" fontId="21" fillId="3" borderId="118" xfId="0" applyFont="1" applyFill="1" applyBorder="1" applyAlignment="1">
      <alignment horizontal="center" vertical="center" wrapText="1"/>
    </xf>
    <xf numFmtId="0" fontId="21" fillId="3" borderId="90" xfId="0" applyFont="1" applyFill="1" applyBorder="1" applyAlignment="1">
      <alignment horizontal="center" vertical="center" wrapText="1"/>
    </xf>
    <xf numFmtId="0" fontId="21" fillId="6" borderId="118" xfId="0" applyFont="1" applyFill="1" applyBorder="1" applyAlignment="1">
      <alignment horizontal="center" vertical="center" wrapText="1"/>
    </xf>
    <xf numFmtId="0" fontId="21" fillId="6" borderId="134" xfId="0" applyFont="1" applyFill="1" applyBorder="1" applyAlignment="1">
      <alignment horizontal="center" vertical="center" wrapText="1"/>
    </xf>
    <xf numFmtId="0" fontId="21" fillId="6" borderId="136" xfId="0" applyFont="1" applyFill="1" applyBorder="1" applyAlignment="1">
      <alignment horizontal="center" vertical="center" wrapText="1"/>
    </xf>
    <xf numFmtId="3" fontId="21" fillId="0" borderId="32" xfId="9" applyNumberFormat="1" applyFont="1" applyFill="1" applyBorder="1" applyAlignment="1">
      <alignment horizontal="center" vertical="center"/>
    </xf>
    <xf numFmtId="3" fontId="21" fillId="0" borderId="30" xfId="9" applyNumberFormat="1" applyFont="1" applyFill="1" applyBorder="1" applyAlignment="1">
      <alignment horizontal="center" vertical="center"/>
    </xf>
    <xf numFmtId="3" fontId="21" fillId="0" borderId="31" xfId="2" applyNumberFormat="1" applyFont="1" applyFill="1" applyBorder="1" applyAlignment="1">
      <alignment horizontal="center" vertical="center"/>
    </xf>
    <xf numFmtId="3" fontId="21" fillId="0" borderId="30" xfId="2" applyNumberFormat="1" applyFont="1" applyFill="1" applyBorder="1" applyAlignment="1">
      <alignment horizontal="center" vertical="center"/>
    </xf>
    <xf numFmtId="3" fontId="21" fillId="9" borderId="137" xfId="0" applyNumberFormat="1" applyFont="1" applyFill="1" applyBorder="1" applyAlignment="1">
      <alignment horizontal="center" vertical="center"/>
    </xf>
    <xf numFmtId="3" fontId="21" fillId="9" borderId="132" xfId="0" applyNumberFormat="1" applyFont="1" applyFill="1" applyBorder="1" applyAlignment="1">
      <alignment horizontal="center" vertical="center"/>
    </xf>
    <xf numFmtId="9" fontId="21" fillId="9" borderId="113" xfId="2" applyFont="1" applyFill="1" applyBorder="1" applyAlignment="1">
      <alignment horizontal="center" vertical="center"/>
    </xf>
    <xf numFmtId="1" fontId="21" fillId="4" borderId="81" xfId="0" applyNumberFormat="1" applyFont="1" applyFill="1" applyBorder="1" applyAlignment="1">
      <alignment horizontal="center" vertical="center"/>
    </xf>
    <xf numFmtId="1" fontId="21" fillId="4" borderId="82" xfId="0" applyNumberFormat="1" applyFont="1" applyFill="1" applyBorder="1" applyAlignment="1">
      <alignment horizontal="center" vertical="center"/>
    </xf>
    <xf numFmtId="3" fontId="21" fillId="9" borderId="15" xfId="0" applyNumberFormat="1" applyFont="1" applyFill="1" applyBorder="1" applyAlignment="1">
      <alignment horizontal="center" vertical="center"/>
    </xf>
    <xf numFmtId="0" fontId="21" fillId="4" borderId="111" xfId="0" applyFont="1" applyFill="1" applyBorder="1" applyAlignment="1">
      <alignment horizontal="center" vertical="center" wrapText="1"/>
    </xf>
    <xf numFmtId="0" fontId="21" fillId="4" borderId="112" xfId="0" applyFont="1" applyFill="1" applyBorder="1" applyAlignment="1">
      <alignment horizontal="center" vertical="center" wrapText="1"/>
    </xf>
    <xf numFmtId="9" fontId="21" fillId="9" borderId="114" xfId="2" applyFont="1" applyFill="1" applyBorder="1" applyAlignment="1">
      <alignment horizontal="center" vertical="center"/>
    </xf>
    <xf numFmtId="0" fontId="23" fillId="3" borderId="26" xfId="0" applyFont="1" applyFill="1" applyBorder="1" applyAlignment="1">
      <alignment horizontal="center" vertical="center" wrapText="1"/>
    </xf>
    <xf numFmtId="0" fontId="23" fillId="3" borderId="27" xfId="0" applyFont="1" applyFill="1" applyBorder="1" applyAlignment="1">
      <alignment horizontal="center" vertical="center" wrapText="1"/>
    </xf>
    <xf numFmtId="0" fontId="23" fillId="3" borderId="28" xfId="0" applyFont="1" applyFill="1" applyBorder="1" applyAlignment="1">
      <alignment horizontal="center" vertical="center" wrapText="1"/>
    </xf>
    <xf numFmtId="3" fontId="21" fillId="7" borderId="12" xfId="9" applyNumberFormat="1" applyFont="1" applyFill="1" applyBorder="1" applyAlignment="1">
      <alignment horizontal="center" vertical="center"/>
    </xf>
    <xf numFmtId="3" fontId="21" fillId="7" borderId="33" xfId="9" applyNumberFormat="1" applyFont="1" applyFill="1" applyBorder="1" applyAlignment="1">
      <alignment horizontal="center" vertical="center"/>
    </xf>
    <xf numFmtId="3" fontId="21" fillId="0" borderId="109" xfId="0" applyNumberFormat="1" applyFont="1" applyFill="1" applyBorder="1" applyAlignment="1">
      <alignment horizontal="center" vertical="center"/>
    </xf>
    <xf numFmtId="3" fontId="21" fillId="0" borderId="110" xfId="0" applyNumberFormat="1" applyFont="1" applyFill="1" applyBorder="1" applyAlignment="1">
      <alignment horizontal="center" vertical="center"/>
    </xf>
    <xf numFmtId="0" fontId="23" fillId="3" borderId="32" xfId="0" applyFont="1" applyFill="1" applyBorder="1" applyAlignment="1">
      <alignment horizontal="center" vertical="center" wrapText="1"/>
    </xf>
    <xf numFmtId="0" fontId="23" fillId="3" borderId="30" xfId="0" applyFont="1" applyFill="1" applyBorder="1" applyAlignment="1">
      <alignment horizontal="center" vertical="center" wrapText="1"/>
    </xf>
    <xf numFmtId="0" fontId="21" fillId="4" borderId="84" xfId="0" applyFont="1" applyFill="1" applyBorder="1" applyAlignment="1">
      <alignment horizontal="center" vertical="center" wrapText="1"/>
    </xf>
    <xf numFmtId="0" fontId="21" fillId="4" borderId="82"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6" borderId="107" xfId="0" applyFont="1" applyFill="1" applyBorder="1" applyAlignment="1">
      <alignment horizontal="center" vertical="center" wrapText="1"/>
    </xf>
    <xf numFmtId="0" fontId="21" fillId="6" borderId="22" xfId="0" applyFont="1" applyFill="1" applyBorder="1" applyAlignment="1">
      <alignment horizontal="center" vertical="center" wrapText="1"/>
    </xf>
    <xf numFmtId="0" fontId="21" fillId="4" borderId="81" xfId="0" applyFont="1" applyFill="1" applyBorder="1" applyAlignment="1">
      <alignment horizontal="center" vertical="center"/>
    </xf>
    <xf numFmtId="0" fontId="21" fillId="4" borderId="114" xfId="0" applyFont="1" applyFill="1" applyBorder="1" applyAlignment="1">
      <alignment horizontal="center" vertical="center"/>
    </xf>
    <xf numFmtId="0" fontId="21" fillId="4" borderId="82" xfId="0" applyFont="1" applyFill="1" applyBorder="1" applyAlignment="1">
      <alignment horizontal="center" vertical="center"/>
    </xf>
    <xf numFmtId="0" fontId="21" fillId="3" borderId="5" xfId="0" applyFont="1" applyFill="1" applyBorder="1" applyAlignment="1">
      <alignment horizontal="left" vertical="center" wrapText="1"/>
    </xf>
    <xf numFmtId="0" fontId="21" fillId="3" borderId="113" xfId="0" applyFont="1" applyFill="1" applyBorder="1" applyAlignment="1">
      <alignment horizontal="left" vertical="center" wrapText="1"/>
    </xf>
    <xf numFmtId="0" fontId="21" fillId="3" borderId="106"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21" fillId="3" borderId="115" xfId="0" applyFont="1" applyFill="1" applyBorder="1" applyAlignment="1">
      <alignment horizontal="left" vertical="center" wrapText="1"/>
    </xf>
    <xf numFmtId="0" fontId="21" fillId="3" borderId="108" xfId="0" applyFont="1" applyFill="1" applyBorder="1" applyAlignment="1">
      <alignment horizontal="left" vertical="center" wrapText="1"/>
    </xf>
    <xf numFmtId="0" fontId="21" fillId="3" borderId="131" xfId="0" applyFont="1" applyFill="1" applyBorder="1" applyAlignment="1">
      <alignment horizontal="center" vertical="center"/>
    </xf>
    <xf numFmtId="0" fontId="21" fillId="3" borderId="118" xfId="0" applyFont="1" applyFill="1" applyBorder="1" applyAlignment="1">
      <alignment horizontal="center" vertical="center"/>
    </xf>
    <xf numFmtId="0" fontId="21" fillId="3" borderId="90" xfId="0" applyFont="1" applyFill="1" applyBorder="1" applyAlignment="1">
      <alignment horizontal="center" vertical="center"/>
    </xf>
    <xf numFmtId="3" fontId="21" fillId="6" borderId="107" xfId="0" applyNumberFormat="1" applyFont="1" applyFill="1" applyBorder="1" applyAlignment="1" applyProtection="1">
      <alignment horizontal="center" vertical="center"/>
    </xf>
    <xf numFmtId="3" fontId="21" fillId="6" borderId="22" xfId="0" applyNumberFormat="1" applyFont="1" applyFill="1" applyBorder="1" applyAlignment="1" applyProtection="1">
      <alignment horizontal="center" vertical="center"/>
    </xf>
    <xf numFmtId="9" fontId="21" fillId="9" borderId="86" xfId="2" applyFont="1" applyFill="1" applyBorder="1" applyAlignment="1">
      <alignment horizontal="center" vertical="center"/>
    </xf>
    <xf numFmtId="9" fontId="21" fillId="9" borderId="89" xfId="2" applyFont="1" applyFill="1" applyBorder="1" applyAlignment="1">
      <alignment horizontal="center" vertical="center"/>
    </xf>
    <xf numFmtId="1" fontId="21" fillId="4" borderId="107" xfId="0" applyNumberFormat="1" applyFont="1" applyFill="1" applyBorder="1" applyAlignment="1">
      <alignment horizontal="center" vertical="center"/>
    </xf>
    <xf numFmtId="1" fontId="21" fillId="4" borderId="22" xfId="0" applyNumberFormat="1" applyFont="1" applyFill="1" applyBorder="1" applyAlignment="1">
      <alignment horizontal="center" vertical="center"/>
    </xf>
    <xf numFmtId="1" fontId="29" fillId="6" borderId="6" xfId="3" applyNumberFormat="1" applyFont="1" applyFill="1" applyBorder="1" applyAlignment="1">
      <alignment horizontal="center" vertical="center"/>
    </xf>
    <xf numFmtId="1" fontId="29" fillId="6" borderId="7" xfId="3" applyNumberFormat="1" applyFont="1" applyFill="1" applyBorder="1" applyAlignment="1">
      <alignment horizontal="center" vertical="center"/>
    </xf>
    <xf numFmtId="1" fontId="29" fillId="6" borderId="108" xfId="3" applyNumberFormat="1" applyFont="1" applyFill="1" applyBorder="1" applyAlignment="1">
      <alignment horizontal="center" vertical="center"/>
    </xf>
    <xf numFmtId="0" fontId="21" fillId="16" borderId="119" xfId="0" applyFont="1" applyFill="1" applyBorder="1" applyAlignment="1">
      <alignment horizontal="center" vertical="center"/>
    </xf>
    <xf numFmtId="0" fontId="21" fillId="16" borderId="130" xfId="0" applyFont="1" applyFill="1" applyBorder="1" applyAlignment="1">
      <alignment horizontal="center" vertical="center"/>
    </xf>
    <xf numFmtId="0" fontId="21" fillId="16" borderId="119" xfId="0" applyFont="1" applyFill="1" applyBorder="1" applyAlignment="1">
      <alignment horizontal="center" vertical="center" wrapText="1"/>
    </xf>
    <xf numFmtId="0" fontId="21" fillId="16" borderId="123" xfId="0" applyFont="1" applyFill="1" applyBorder="1" applyAlignment="1">
      <alignment horizontal="center" vertical="center" wrapText="1"/>
    </xf>
    <xf numFmtId="49" fontId="25" fillId="13" borderId="29" xfId="2" applyNumberFormat="1" applyFont="1" applyFill="1" applyBorder="1" applyAlignment="1">
      <alignment horizontal="center" vertical="center"/>
    </xf>
    <xf numFmtId="49" fontId="25" fillId="13" borderId="20" xfId="2" applyNumberFormat="1" applyFont="1" applyFill="1" applyBorder="1" applyAlignment="1">
      <alignment horizontal="center" vertical="center"/>
    </xf>
    <xf numFmtId="49" fontId="25" fillId="13" borderId="24" xfId="2" applyNumberFormat="1" applyFont="1" applyFill="1" applyBorder="1" applyAlignment="1">
      <alignment horizontal="center" vertical="center"/>
    </xf>
    <xf numFmtId="49" fontId="25" fillId="13" borderId="25" xfId="2" applyNumberFormat="1" applyFont="1" applyFill="1" applyBorder="1" applyAlignment="1">
      <alignment horizontal="center" vertical="center"/>
    </xf>
    <xf numFmtId="0" fontId="21" fillId="16" borderId="131" xfId="0" applyFont="1" applyFill="1" applyBorder="1" applyAlignment="1">
      <alignment horizontal="center" vertical="center"/>
    </xf>
    <xf numFmtId="0" fontId="21" fillId="16" borderId="123" xfId="0" applyFont="1" applyFill="1" applyBorder="1" applyAlignment="1">
      <alignment horizontal="center" vertical="center"/>
    </xf>
    <xf numFmtId="0" fontId="23" fillId="16" borderId="119" xfId="0" applyFont="1" applyFill="1" applyBorder="1" applyAlignment="1">
      <alignment horizontal="center" vertical="center"/>
    </xf>
    <xf numFmtId="0" fontId="23" fillId="16" borderId="123" xfId="0" applyFont="1" applyFill="1" applyBorder="1" applyAlignment="1">
      <alignment horizontal="center" vertical="center"/>
    </xf>
    <xf numFmtId="49" fontId="25" fillId="9" borderId="26" xfId="9" applyNumberFormat="1" applyFont="1" applyFill="1" applyBorder="1" applyAlignment="1">
      <alignment horizontal="center" vertical="center" wrapText="1"/>
    </xf>
    <xf numFmtId="49" fontId="25" fillId="9" borderId="28" xfId="9" applyNumberFormat="1" applyFont="1" applyFill="1" applyBorder="1" applyAlignment="1">
      <alignment horizontal="center" vertical="center" wrapText="1"/>
    </xf>
    <xf numFmtId="49" fontId="25" fillId="9" borderId="24" xfId="9" applyNumberFormat="1" applyFont="1" applyFill="1" applyBorder="1" applyAlignment="1">
      <alignment horizontal="center" vertical="center" wrapText="1"/>
    </xf>
    <xf numFmtId="49" fontId="25" fillId="9" borderId="25" xfId="9" applyNumberFormat="1" applyFont="1" applyFill="1" applyBorder="1" applyAlignment="1">
      <alignment horizontal="center" vertical="center" wrapText="1"/>
    </xf>
    <xf numFmtId="0" fontId="21" fillId="3" borderId="130" xfId="0" applyFont="1" applyFill="1" applyBorder="1" applyAlignment="1">
      <alignment horizontal="center" vertical="center"/>
    </xf>
    <xf numFmtId="0" fontId="21" fillId="3" borderId="119" xfId="0" applyFont="1" applyFill="1" applyBorder="1" applyAlignment="1">
      <alignment horizontal="center" vertical="center" wrapText="1"/>
    </xf>
    <xf numFmtId="0" fontId="21" fillId="3" borderId="123" xfId="0" applyFont="1" applyFill="1" applyBorder="1" applyAlignment="1">
      <alignment horizontal="center" vertical="center" wrapText="1"/>
    </xf>
    <xf numFmtId="0" fontId="23" fillId="3" borderId="119" xfId="0" applyFont="1" applyFill="1" applyBorder="1" applyAlignment="1">
      <alignment horizontal="center" vertical="center"/>
    </xf>
    <xf numFmtId="0" fontId="23" fillId="3" borderId="123" xfId="0" applyFont="1" applyFill="1" applyBorder="1" applyAlignment="1">
      <alignment horizontal="center" vertical="center"/>
    </xf>
    <xf numFmtId="0" fontId="21" fillId="3" borderId="5" xfId="0" applyFont="1" applyFill="1" applyBorder="1" applyAlignment="1">
      <alignment horizontal="center" vertical="center" wrapText="1"/>
    </xf>
    <xf numFmtId="0" fontId="21" fillId="3" borderId="12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84"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14" xfId="0" applyFont="1" applyFill="1" applyBorder="1" applyAlignment="1">
      <alignment horizontal="center" vertical="center" wrapText="1"/>
    </xf>
    <xf numFmtId="0" fontId="21" fillId="2" borderId="83" xfId="0" applyFont="1" applyFill="1" applyBorder="1" applyAlignment="1">
      <alignment horizontal="center" vertical="center" wrapText="1"/>
    </xf>
    <xf numFmtId="0" fontId="21" fillId="2" borderId="18" xfId="0" applyFont="1" applyFill="1" applyBorder="1" applyAlignment="1">
      <alignment horizontal="center" vertical="center" wrapText="1"/>
    </xf>
    <xf numFmtId="49" fontId="25" fillId="6" borderId="26" xfId="9" applyNumberFormat="1" applyFont="1" applyFill="1" applyBorder="1" applyAlignment="1">
      <alignment horizontal="center" vertical="center" wrapText="1"/>
    </xf>
    <xf numFmtId="49" fontId="25" fillId="6" borderId="28" xfId="9" applyNumberFormat="1" applyFont="1" applyFill="1" applyBorder="1" applyAlignment="1">
      <alignment horizontal="center" vertical="center" wrapText="1"/>
    </xf>
    <xf numFmtId="49" fontId="25" fillId="6" borderId="24" xfId="9" applyNumberFormat="1" applyFont="1" applyFill="1" applyBorder="1" applyAlignment="1">
      <alignment horizontal="center" vertical="center" wrapText="1"/>
    </xf>
    <xf numFmtId="49" fontId="25" fillId="6" borderId="25" xfId="9" applyNumberFormat="1" applyFont="1" applyFill="1" applyBorder="1" applyAlignment="1">
      <alignment horizontal="center" vertical="center" wrapText="1"/>
    </xf>
    <xf numFmtId="0" fontId="21" fillId="3" borderId="32" xfId="0" applyFont="1" applyFill="1" applyBorder="1" applyAlignment="1">
      <alignment horizontal="center" vertical="center" wrapText="1"/>
    </xf>
    <xf numFmtId="0" fontId="21" fillId="2" borderId="81" xfId="0" applyFont="1" applyFill="1" applyBorder="1" applyAlignment="1">
      <alignment horizontal="center" vertical="center"/>
    </xf>
    <xf numFmtId="0" fontId="21" fillId="2" borderId="85" xfId="0" applyFont="1" applyFill="1" applyBorder="1" applyAlignment="1">
      <alignment horizontal="center" vertical="center"/>
    </xf>
    <xf numFmtId="0" fontId="21" fillId="2" borderId="83"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107" xfId="0" applyFont="1" applyFill="1" applyBorder="1" applyAlignment="1">
      <alignment horizontal="center" vertical="center"/>
    </xf>
    <xf numFmtId="0" fontId="21" fillId="2" borderId="19" xfId="0" applyFont="1" applyFill="1" applyBorder="1" applyAlignment="1">
      <alignment horizontal="center" vertical="center"/>
    </xf>
    <xf numFmtId="0" fontId="21" fillId="16" borderId="3" xfId="0" applyFont="1" applyFill="1" applyBorder="1" applyAlignment="1">
      <alignment horizontal="center" vertical="center" wrapText="1"/>
    </xf>
    <xf numFmtId="0" fontId="21" fillId="16" borderId="84" xfId="0" applyFont="1" applyFill="1" applyBorder="1" applyAlignment="1">
      <alignment horizontal="center" vertical="center" wrapText="1"/>
    </xf>
    <xf numFmtId="0" fontId="21" fillId="16" borderId="5" xfId="0" applyFont="1" applyFill="1" applyBorder="1" applyAlignment="1">
      <alignment horizontal="center" vertical="center" wrapText="1"/>
    </xf>
    <xf numFmtId="0" fontId="21" fillId="16" borderId="13" xfId="0" applyFont="1" applyFill="1" applyBorder="1" applyAlignment="1">
      <alignment horizontal="center" vertical="center" wrapText="1"/>
    </xf>
    <xf numFmtId="0" fontId="14" fillId="0" borderId="46" xfId="3" applyNumberFormat="1" applyFont="1" applyBorder="1" applyAlignment="1">
      <alignment horizontal="left" vertical="top" wrapText="1"/>
    </xf>
    <xf numFmtId="1" fontId="14" fillId="0" borderId="46" xfId="3" applyNumberFormat="1" applyFont="1" applyBorder="1" applyAlignment="1">
      <alignment horizontal="left" vertical="top" wrapText="1"/>
    </xf>
    <xf numFmtId="0" fontId="6" fillId="0" borderId="47" xfId="3" applyNumberFormat="1" applyFont="1" applyBorder="1" applyAlignment="1">
      <alignment vertical="top" wrapText="1"/>
    </xf>
    <xf numFmtId="1" fontId="6" fillId="0" borderId="47" xfId="3" applyNumberFormat="1" applyFont="1" applyBorder="1" applyAlignment="1">
      <alignment vertical="top" wrapText="1"/>
    </xf>
    <xf numFmtId="0" fontId="6" fillId="0" borderId="48" xfId="3" applyNumberFormat="1" applyFont="1" applyBorder="1" applyAlignment="1">
      <alignment vertical="top" wrapText="1"/>
    </xf>
    <xf numFmtId="1" fontId="6" fillId="0" borderId="48" xfId="3" applyNumberFormat="1" applyFont="1" applyBorder="1" applyAlignment="1">
      <alignment vertical="top" wrapText="1"/>
    </xf>
    <xf numFmtId="0" fontId="6" fillId="8" borderId="41" xfId="3" applyNumberFormat="1" applyFont="1" applyFill="1" applyBorder="1" applyAlignment="1">
      <alignment horizontal="left"/>
    </xf>
    <xf numFmtId="1" fontId="6" fillId="8" borderId="40" xfId="3" applyNumberFormat="1" applyFont="1" applyFill="1" applyBorder="1" applyAlignment="1">
      <alignment horizontal="left"/>
    </xf>
    <xf numFmtId="1" fontId="6" fillId="8" borderId="42" xfId="3" applyNumberFormat="1" applyFont="1" applyFill="1" applyBorder="1" applyAlignment="1">
      <alignment horizontal="left"/>
    </xf>
    <xf numFmtId="0" fontId="9" fillId="8" borderId="41" xfId="3" applyNumberFormat="1" applyFont="1" applyFill="1" applyBorder="1" applyAlignment="1">
      <alignment horizontal="center"/>
    </xf>
    <xf numFmtId="1" fontId="9" fillId="8" borderId="40" xfId="3" applyNumberFormat="1" applyFont="1" applyFill="1" applyBorder="1" applyAlignment="1">
      <alignment horizontal="center"/>
    </xf>
    <xf numFmtId="1" fontId="9" fillId="8" borderId="42" xfId="3" applyNumberFormat="1" applyFont="1" applyFill="1" applyBorder="1" applyAlignment="1">
      <alignment horizontal="center"/>
    </xf>
    <xf numFmtId="0" fontId="6" fillId="0" borderId="0" xfId="3" applyNumberFormat="1" applyFont="1" applyBorder="1" applyAlignment="1">
      <alignment vertical="top" wrapText="1"/>
    </xf>
    <xf numFmtId="1" fontId="6" fillId="0" borderId="0" xfId="3" applyNumberFormat="1" applyFont="1" applyBorder="1" applyAlignment="1">
      <alignment vertical="top" wrapText="1"/>
    </xf>
    <xf numFmtId="0" fontId="6" fillId="0" borderId="45" xfId="3" applyNumberFormat="1" applyFont="1" applyBorder="1" applyAlignment="1">
      <alignment horizontal="left" vertical="top" wrapText="1"/>
    </xf>
    <xf numFmtId="1" fontId="6" fillId="0" borderId="45" xfId="3" applyNumberFormat="1" applyFont="1" applyBorder="1" applyAlignment="1">
      <alignment horizontal="left" vertical="top" wrapText="1"/>
    </xf>
    <xf numFmtId="1" fontId="6" fillId="0" borderId="95" xfId="3" applyNumberFormat="1" applyFont="1" applyBorder="1" applyAlignment="1">
      <alignment horizontal="center"/>
    </xf>
    <xf numFmtId="0" fontId="14" fillId="0" borderId="53" xfId="3" applyNumberFormat="1" applyFont="1" applyBorder="1" applyAlignment="1">
      <alignment horizontal="left" vertical="top" wrapText="1"/>
    </xf>
    <xf numFmtId="1" fontId="6" fillId="0" borderId="0" xfId="3" applyNumberFormat="1" applyFont="1" applyBorder="1" applyAlignment="1">
      <alignment horizontal="left" vertical="top" wrapText="1"/>
    </xf>
    <xf numFmtId="1" fontId="6" fillId="0" borderId="61" xfId="3" applyNumberFormat="1" applyFont="1" applyBorder="1" applyAlignment="1">
      <alignment horizontal="left" vertical="top" wrapText="1"/>
    </xf>
    <xf numFmtId="0" fontId="6" fillId="0" borderId="53" xfId="3" applyNumberFormat="1" applyFont="1" applyBorder="1" applyAlignment="1">
      <alignment horizontal="left" vertical="top" wrapText="1"/>
    </xf>
    <xf numFmtId="0" fontId="6" fillId="0" borderId="65" xfId="3" applyNumberFormat="1" applyFont="1" applyBorder="1" applyAlignment="1">
      <alignment horizontal="left" vertical="top" wrapText="1"/>
    </xf>
    <xf numFmtId="1" fontId="6" fillId="0" borderId="66" xfId="3" applyNumberFormat="1" applyFont="1" applyBorder="1" applyAlignment="1">
      <alignment horizontal="left" vertical="top" wrapText="1"/>
    </xf>
    <xf numFmtId="1" fontId="6" fillId="0" borderId="67" xfId="3" applyNumberFormat="1" applyFont="1" applyBorder="1" applyAlignment="1">
      <alignment horizontal="left" vertical="top" wrapText="1"/>
    </xf>
    <xf numFmtId="0" fontId="6" fillId="0" borderId="65" xfId="3" applyNumberFormat="1" applyFont="1" applyBorder="1" applyAlignment="1">
      <alignment vertical="top" wrapText="1"/>
    </xf>
    <xf numFmtId="1" fontId="6" fillId="0" borderId="66" xfId="3" applyNumberFormat="1" applyFont="1" applyBorder="1" applyAlignment="1">
      <alignment vertical="top" wrapText="1"/>
    </xf>
    <xf numFmtId="1" fontId="6" fillId="0" borderId="68" xfId="3" applyNumberFormat="1" applyFont="1" applyBorder="1" applyAlignment="1">
      <alignment vertical="top" wrapText="1"/>
    </xf>
    <xf numFmtId="1" fontId="6" fillId="0" borderId="0" xfId="3" applyNumberFormat="1" applyFont="1" applyBorder="1" applyAlignment="1">
      <alignment horizontal="center"/>
    </xf>
    <xf numFmtId="1" fontId="6" fillId="0" borderId="53" xfId="3" applyNumberFormat="1" applyFont="1" applyBorder="1" applyAlignment="1">
      <alignment horizontal="center"/>
    </xf>
    <xf numFmtId="1" fontId="6" fillId="0" borderId="98" xfId="3" applyNumberFormat="1" applyFont="1" applyBorder="1" applyAlignment="1">
      <alignment horizontal="center" vertical="center" wrapText="1"/>
    </xf>
    <xf numFmtId="1" fontId="6" fillId="0" borderId="97" xfId="3" applyNumberFormat="1" applyFont="1" applyBorder="1" applyAlignment="1">
      <alignment horizontal="center" vertical="center" wrapText="1"/>
    </xf>
    <xf numFmtId="1" fontId="6" fillId="0" borderId="96" xfId="3" applyNumberFormat="1" applyFont="1" applyBorder="1" applyAlignment="1">
      <alignment horizontal="center" vertical="center" wrapText="1"/>
    </xf>
    <xf numFmtId="0" fontId="6" fillId="0" borderId="125" xfId="3" applyNumberFormat="1" applyFont="1" applyBorder="1" applyAlignment="1">
      <alignment horizontal="left" vertical="center" wrapText="1"/>
    </xf>
    <xf numFmtId="1" fontId="6" fillId="0" borderId="125" xfId="3" applyNumberFormat="1" applyFont="1" applyBorder="1" applyAlignment="1">
      <alignment horizontal="left" vertical="center" wrapText="1"/>
    </xf>
    <xf numFmtId="1" fontId="6" fillId="0" borderId="36" xfId="3" applyNumberFormat="1" applyFont="1" applyBorder="1" applyAlignment="1">
      <alignment horizontal="center"/>
    </xf>
    <xf numFmtId="0" fontId="9" fillId="5" borderId="77" xfId="3" applyNumberFormat="1" applyFont="1" applyFill="1" applyBorder="1" applyAlignment="1">
      <alignment horizontal="center"/>
    </xf>
    <xf numFmtId="1" fontId="9" fillId="5" borderId="78" xfId="3" applyNumberFormat="1" applyFont="1" applyFill="1" applyBorder="1" applyAlignment="1">
      <alignment horizontal="center"/>
    </xf>
    <xf numFmtId="1" fontId="9" fillId="5" borderId="79" xfId="3" applyNumberFormat="1" applyFont="1" applyFill="1" applyBorder="1" applyAlignment="1">
      <alignment horizontal="center"/>
    </xf>
    <xf numFmtId="0" fontId="11" fillId="0" borderId="0" xfId="0" quotePrefix="1" applyFont="1" applyBorder="1" applyAlignment="1">
      <alignment horizontal="left" wrapText="1"/>
    </xf>
    <xf numFmtId="0" fontId="6" fillId="3" borderId="127" xfId="3" applyNumberFormat="1" applyFont="1" applyFill="1" applyBorder="1" applyAlignment="1">
      <alignment horizontal="center" vertical="center"/>
    </xf>
    <xf numFmtId="1" fontId="6" fillId="3" borderId="35" xfId="3" applyNumberFormat="1" applyFont="1" applyFill="1" applyBorder="1" applyAlignment="1">
      <alignment horizontal="center" vertical="center"/>
    </xf>
    <xf numFmtId="1" fontId="6" fillId="3" borderId="128" xfId="3" applyNumberFormat="1" applyFont="1" applyFill="1" applyBorder="1" applyAlignment="1">
      <alignment horizontal="center" vertical="center"/>
    </xf>
    <xf numFmtId="0" fontId="8" fillId="0" borderId="125" xfId="3" applyNumberFormat="1" applyFont="1" applyBorder="1" applyAlignment="1">
      <alignment horizontal="left" vertical="center" wrapText="1"/>
    </xf>
    <xf numFmtId="1" fontId="8" fillId="0" borderId="125" xfId="3" applyNumberFormat="1" applyFont="1" applyBorder="1" applyAlignment="1">
      <alignment horizontal="left" vertical="center" wrapText="1"/>
    </xf>
    <xf numFmtId="1" fontId="6" fillId="0" borderId="125" xfId="3" applyNumberFormat="1" applyFont="1" applyBorder="1" applyAlignment="1">
      <alignment horizontal="center" vertical="center" wrapText="1"/>
    </xf>
    <xf numFmtId="1" fontId="6" fillId="0" borderId="75" xfId="3" applyNumberFormat="1" applyFont="1" applyBorder="1" applyAlignment="1">
      <alignment horizontal="center"/>
    </xf>
  </cellXfs>
  <cellStyles count="10">
    <cellStyle name="Comma" xfId="1" builtinId="3"/>
    <cellStyle name="Comma 2" xfId="7"/>
    <cellStyle name="Currency" xfId="9" builtinId="4"/>
    <cellStyle name="Currency 2" xfId="6"/>
    <cellStyle name="Normal" xfId="0" builtinId="0"/>
    <cellStyle name="Normal 2" xfId="3"/>
    <cellStyle name="Normal 3" xfId="4"/>
    <cellStyle name="Normal 7" xfId="8"/>
    <cellStyle name="Percent" xfId="2" builtinId="5"/>
    <cellStyle name="Percent 2" xfId="5"/>
  </cellStyles>
  <dxfs count="81">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border outline="0">
        <right style="medium">
          <color indexed="64"/>
        </right>
        <bottom style="medium">
          <color indexed="64"/>
        </bottom>
      </border>
    </dxf>
    <dxf>
      <font>
        <strike val="0"/>
        <outline val="0"/>
        <shadow val="0"/>
        <u val="none"/>
        <vertAlign val="baseline"/>
        <name val="Arial"/>
        <scheme val="none"/>
      </font>
    </dxf>
    <dxf>
      <font>
        <b val="0"/>
        <i val="0"/>
        <strike val="0"/>
        <condense val="0"/>
        <extend val="0"/>
        <outline val="0"/>
        <shadow val="0"/>
        <u val="none"/>
        <vertAlign val="baseline"/>
        <sz val="11"/>
        <color theme="1" tint="4.9989318521683403E-2"/>
        <name val="Arial"/>
        <scheme val="none"/>
      </font>
      <fill>
        <patternFill patternType="solid">
          <fgColor indexed="64"/>
          <bgColor theme="4"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border outline="0">
        <right style="medium">
          <color indexed="64"/>
        </right>
        <bottom style="medium">
          <color indexed="64"/>
        </bottom>
      </border>
    </dxf>
    <dxf>
      <font>
        <strike val="0"/>
        <outline val="0"/>
        <shadow val="0"/>
        <u val="none"/>
        <vertAlign val="baseline"/>
        <name val="Arial"/>
        <scheme val="none"/>
      </font>
    </dxf>
    <dxf>
      <font>
        <b val="0"/>
        <i val="0"/>
        <strike val="0"/>
        <condense val="0"/>
        <extend val="0"/>
        <outline val="0"/>
        <shadow val="0"/>
        <u val="none"/>
        <vertAlign val="baseline"/>
        <sz val="11"/>
        <color theme="1" tint="4.9989318521683403E-2"/>
        <name val="Arial"/>
        <scheme val="none"/>
      </font>
      <fill>
        <patternFill patternType="solid">
          <fgColor indexed="64"/>
          <bgColor theme="4"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border outline="0">
        <right style="medium">
          <color indexed="64"/>
        </right>
        <bottom style="thin">
          <color indexed="64"/>
        </bottom>
      </border>
    </dxf>
    <dxf>
      <font>
        <strike val="0"/>
        <outline val="0"/>
        <shadow val="0"/>
        <u val="none"/>
        <vertAlign val="baseline"/>
        <name val="Arial"/>
        <scheme val="none"/>
      </font>
    </dxf>
    <dxf>
      <font>
        <strike val="0"/>
        <outline val="0"/>
        <shadow val="0"/>
        <u val="none"/>
        <vertAlign val="baseline"/>
        <sz val="11"/>
        <color theme="1" tint="4.9989318521683403E-2"/>
        <name val="Arial"/>
        <scheme val="none"/>
      </font>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top style="medium">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thin">
          <color indexed="64"/>
        </bottom>
      </border>
    </dxf>
    <dxf>
      <border outline="0">
        <right style="medium">
          <color indexed="64"/>
        </right>
        <bottom style="medium">
          <color indexed="64"/>
        </bottom>
      </border>
    </dxf>
    <dxf>
      <font>
        <strike val="0"/>
        <outline val="0"/>
        <shadow val="0"/>
        <u val="none"/>
        <vertAlign val="baseline"/>
        <name val="Arial"/>
        <scheme val="none"/>
      </font>
    </dxf>
    <dxf>
      <font>
        <b val="0"/>
        <i val="0"/>
        <strike val="0"/>
        <condense val="0"/>
        <extend val="0"/>
        <outline val="0"/>
        <shadow val="0"/>
        <u val="none"/>
        <vertAlign val="baseline"/>
        <sz val="11"/>
        <color theme="1" tint="4.9989318521683403E-2"/>
        <name val="Arial"/>
        <scheme val="none"/>
      </font>
      <fill>
        <patternFill patternType="solid">
          <fgColor indexed="64"/>
          <bgColor theme="4"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border outline="0">
        <right style="medium">
          <color indexed="64"/>
        </right>
        <bottom style="medium">
          <color indexed="64"/>
        </bottom>
      </border>
    </dxf>
    <dxf>
      <font>
        <strike val="0"/>
        <outline val="0"/>
        <shadow val="0"/>
        <u val="none"/>
        <vertAlign val="baseline"/>
        <name val="Arial"/>
        <scheme val="none"/>
      </font>
    </dxf>
    <dxf>
      <font>
        <b val="0"/>
        <i val="0"/>
        <strike val="0"/>
        <condense val="0"/>
        <extend val="0"/>
        <outline val="0"/>
        <shadow val="0"/>
        <u val="none"/>
        <vertAlign val="baseline"/>
        <sz val="11"/>
        <color theme="1" tint="4.9989318521683403E-2"/>
        <name val="Arial"/>
        <scheme val="none"/>
      </font>
      <fill>
        <patternFill patternType="solid">
          <fgColor indexed="64"/>
          <bgColor theme="4"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border outline="0">
        <right style="medium">
          <color indexed="64"/>
        </right>
        <bottom style="medium">
          <color indexed="64"/>
        </bottom>
      </border>
    </dxf>
    <dxf>
      <font>
        <strike val="0"/>
        <outline val="0"/>
        <shadow val="0"/>
        <u val="none"/>
        <vertAlign val="baseline"/>
        <name val="Arial"/>
        <scheme val="none"/>
      </font>
    </dxf>
    <dxf>
      <font>
        <b val="0"/>
        <i val="0"/>
        <strike val="0"/>
        <condense val="0"/>
        <extend val="0"/>
        <outline val="0"/>
        <shadow val="0"/>
        <u val="none"/>
        <vertAlign val="baseline"/>
        <sz val="11"/>
        <color theme="1" tint="4.9989318521683403E-2"/>
        <name val="Arial"/>
        <scheme val="none"/>
      </font>
      <fill>
        <patternFill patternType="solid">
          <fgColor indexed="64"/>
          <bgColor theme="4" tint="0.59999389629810485"/>
        </patternFill>
      </fill>
      <alignment horizontal="center" vertical="center" textRotation="0" wrapText="0" indent="0" justifyLastLine="0" shrinkToFit="0" readingOrder="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d:schema xmlns:xsd="http://www.w3.org/2001/XMLSchema" xmlns="">
      <xsd:element nillable="true" name="data-set">
        <xsd:complexType>
          <xsd:sequence minOccurs="0">
            <xsd:element minOccurs="0" nillable="true" name="CCMFunding" form="unqualified">
              <xsd:complexType>
                <xsd:sequence minOccurs="0">
                  <xsd:element minOccurs="0" nillable="true" type="xsd:string" name="CCM" form="unqualified"/>
                  <xsd:element minOccurs="0" nillable="true" type="xsd:string" name="CCMAgreement" form="unqualified"/>
                  <xsd:element minOccurs="0" nillable="true" type="xsd:string" name="StartDate" form="unqualified"/>
                  <xsd:element minOccurs="0" nillable="true" type="xsd:string" name="EndDate" form="unqualified"/>
                  <xsd:element minOccurs="0" nillable="true" type="xsd:string" name="Year" form="unqualified"/>
                  <xsd:element minOccurs="0" nillable="true" type="xsd:string" name="Currency" form="unqualified"/>
                  <xsd:element minOccurs="0" nillable="true" type="xsd:string" name="TotalBudgetForCurrentYear" form="unqualified"/>
                  <xsd:element minOccurs="0" nillable="true" type="xsd:string" name="TotalExpenditureForCurrentYear" form="unqualified"/>
                  <xsd:element minOccurs="0" nillable="true" type="xsd:string" name="TotalAbsorptionForCurrentYear" form="unqualified"/>
                  <xsd:element minOccurs="0" nillable="true" type="xsd:string" name="CBBankStatements" form="unqualified"/>
                  <xsd:element minOccurs="0" nillable="true" type="xsd:string" name="CBBankStatementsComment" form="unqualified"/>
                  <xsd:element minOccurs="0" nillable="true" type="xsd:string" name="CashInTransitForRP" form="unqualified"/>
                  <xsd:element minOccurs="0" nillable="true" type="xsd:string" name="CashInTransitForRPComment" form="unqualified"/>
                  <xsd:element minOccurs="0" nillable="true" type="xsd:string" name="CashInTransitAfterRP" form="unqualified"/>
                  <xsd:element minOccurs="0" nillable="true" type="xsd:string" name="CashInTransitAfterRPComment" form="unqualified"/>
                  <xsd:element minOccurs="0" nillable="true" type="xsd:string" name="TotalCBReported" form="unqualified"/>
                  <xsd:element minOccurs="0" nillable="true" name="HR" form="unqualified">
                    <xsd:complexType>
                      <xsd:sequence minOccurs="0">
                        <xsd:element minOccurs="0" maxOccurs="unbounded" nillable="true" name="HRItem" form="unqualified">
                          <xsd:complexType>
                            <xsd:sequence minOccurs="0">
                              <xsd:element minOccurs="0" nillable="true" type="xsd:string" name="HRPosition" form="unqualified"/>
                              <xsd:element minOccurs="0" nillable="true" type="xsd:string" name="HRApproved" form="unqualified"/>
                              <xsd:element minOccurs="0" nillable="true" type="xsd:string" name="HRReported" form="unqualified"/>
                              <xsd:element minOccurs="0" nillable="true" type="xsd:string" name="HRReasonsForVariance" form="unqualified"/>
                            </xsd:sequence>
                          </xsd:complexType>
                        </xsd:element>
                      </xsd:sequence>
                    </xsd:complexType>
                  </xsd:element>
                  <xsd:element minOccurs="0" nillable="true" name="CostGrouping" form="unqualified">
                    <xsd:complexType>
                      <xsd:sequence minOccurs="0">
                        <xsd:element minOccurs="0" maxOccurs="unbounded" nillable="true" name="CostGroupingItem" form="unqualified">
                          <xsd:complexType>
                            <xsd:sequence minOccurs="0">
                              <xsd:element minOccurs="0" nillable="true" type="xsd:string" name="CostGroupingCat" form="unqualified"/>
                              <xsd:element minOccurs="0" nillable="true" type="xsd:string" name="CGBudgetY1" form="unqualified"/>
                              <xsd:element minOccurs="0" nillable="true" type="xsd:string" name="CGExpY1" form="unqualified"/>
                              <xsd:element minOccurs="0" nillable="true" type="xsd:string" name="CGBudgetY2" form="unqualified"/>
                              <xsd:element minOccurs="0" nillable="true" type="xsd:string" name="CGExpY2" form="unqualified"/>
                              <xsd:element minOccurs="0" nillable="true" type="xsd:string" name="CGBudgetY3" form="unqualified"/>
                              <xsd:element minOccurs="0" nillable="true" type="xsd:string" name="CGExpY3" form="unqualified"/>
                              <xsd:element minOccurs="0" nillable="true" type="xsd:string" name="CGBudgetTotal" form="unqualified"/>
                              <xsd:element minOccurs="0" nillable="true" type="xsd:string" name="CGExpTotal" form="unqualified"/>
                            </xsd:sequence>
                          </xsd:complexType>
                        </xsd:element>
                      </xsd:sequence>
                    </xsd:complexType>
                  </xsd:element>
                  <xsd:element minOccurs="0" nillable="true" name="Performance" form="unqualified">
                    <xsd:complexType>
                      <xsd:sequence minOccurs="0">
                        <xsd:element minOccurs="0" maxOccurs="unbounded" nillable="true" name="PerformanceItem" form="unqualified">
                          <xsd:complexType>
                            <xsd:sequence minOccurs="0">
                              <xsd:element minOccurs="0" nillable="true" type="xsd:string" name="PerformanceArea" form="unqualified"/>
                              <xsd:element minOccurs="0" nillable="true" type="xsd:string" name="PABudgetY1" form="unqualified"/>
                              <xsd:element minOccurs="0" nillable="true" type="xsd:string" name="PAExpY1" form="unqualified"/>
                              <xsd:element minOccurs="0" nillable="true" type="xsd:string" name="PABudgetY2" form="unqualified"/>
                              <xsd:element minOccurs="0" nillable="true" type="xsd:string" name="PAExpY2" form="unqualified"/>
                              <xsd:element minOccurs="0" nillable="true" type="xsd:string" name="PABudgetY3" form="unqualified"/>
                              <xsd:element minOccurs="0" nillable="true" type="xsd:string" name="PAExpY3" form="unqualified"/>
                              <xsd:element minOccurs="0" nillable="true" type="xsd:string" name="PABudgetTotal" form="unqualified"/>
                              <xsd:element minOccurs="0" nillable="true" type="xsd:string" name="PAExpTotal" form="unqualified"/>
                            </xsd:sequence>
                          </xsd:complexType>
                        </xsd:element>
                      </xsd:sequence>
                    </xsd:complexType>
                  </xsd:element>
                  <xsd:element minOccurs="0" nillable="true" name="Activities" form="unqualified">
                    <xsd:complexType>
                      <xsd:sequence minOccurs="0">
                        <xsd:element minOccurs="0" maxOccurs="unbounded" nillable="true" name="ActivityItem" form="unqualified">
                          <xsd:complexType>
                            <xsd:sequence minOccurs="0">
                              <xsd:element minOccurs="0" nillable="true" type="xsd:string" name="Activity" form="unqualified"/>
                              <xsd:element minOccurs="0" nillable="true" type="xsd:string" name="ACTBudgetY1" form="unqualified"/>
                              <xsd:element minOccurs="0" nillable="true" type="xsd:string" name="ACTExpY1" form="unqualified"/>
                              <xsd:element minOccurs="0" nillable="true" type="xsd:string" name="ACTBudgetY2" form="unqualified"/>
                              <xsd:element minOccurs="0" nillable="true" type="xsd:string" name="ACTExpY2" form="unqualified"/>
                              <xsd:element minOccurs="0" nillable="true" type="xsd:string" name="ACTBudgetY3" form="unqualified"/>
                              <xsd:element minOccurs="0" nillable="true" type="xsd:string" name="ACTExpY3" form="unqualified"/>
                              <xsd:element minOccurs="0" nillable="true" type="xsd:string" name="ACTBudgetTotal" form="unqualified"/>
                              <xsd:element minOccurs="0" nillable="true" type="xsd:string" name="ACTExpTotal" form="unqualified"/>
                            </xsd:sequence>
                          </xsd:complexType>
                        </xsd:element>
                      </xsd:sequence>
                    </xsd:complexType>
                  </xsd:element>
                  <xsd:element minOccurs="0" nillable="true" name="SC" form="unqualified">
                    <xsd:complexType>
                      <xsd:sequence minOccurs="0">
                        <xsd:element minOccurs="0" maxOccurs="unbounded" nillable="true" name="SCItem" form="unqualified">
                          <xsd:complexType>
                            <xsd:sequence minOccurs="0">
                              <xsd:element minOccurs="0" nillable="true" type="xsd:string" name="Condition" form="unqualified"/>
                              <xsd:element minOccurs="0" nillable="true" type="xsd:string" name="SCBudgetY1" form="unqualified"/>
                              <xsd:element minOccurs="0" nillable="true" type="xsd:string" name="SCExpY1" form="unqualified"/>
                              <xsd:element minOccurs="0" nillable="true" type="xsd:string" name="SCBudgetY2" form="unqualified"/>
                              <xsd:element minOccurs="0" nillable="true" type="xsd:string" name="SCExpY2" form="unqualified"/>
                              <xsd:element minOccurs="0" nillable="true" type="xsd:string" name="SCBudgetY3" form="unqualified"/>
                              <xsd:element minOccurs="0" nillable="true" type="xsd:string" name="SCExpY3" form="unqualified"/>
                              <xsd:element minOccurs="0" nillable="true" type="xsd:string" name="SCBudgetTotal" form="unqualified"/>
                              <xsd:element minOccurs="0" nillable="true" type="xsd:string" name="SCExpTotal" form="unqualified"/>
                            </xsd:sequence>
                          </xsd:complexType>
                        </xsd:element>
                      </xsd:sequence>
                    </xsd:complexType>
                  </xsd:element>
                </xsd:sequence>
              </xsd:complexType>
            </xsd:element>
          </xsd:sequence>
        </xsd:complexType>
      </xsd:element>
    </xsd:schema>
  </Schema>
  <Map ID="1" Name="data-set_Map" RootElement="data-set"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connections" Target="connections.xml"/><Relationship Id="rId36" Type="http://schemas.openxmlformats.org/officeDocument/2006/relationships/xmlMaps" Target="xmlMaps.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theme" Target="theme/theme1.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9</xdr:col>
      <xdr:colOff>7937</xdr:colOff>
      <xdr:row>15</xdr:row>
      <xdr:rowOff>0</xdr:rowOff>
    </xdr:from>
    <xdr:ext cx="2431745" cy="400000"/>
    <xdr:pic>
      <xdr:nvPicPr>
        <xdr:cNvPr id="2" name="Picture 1"/>
        <xdr:cNvPicPr>
          <a:picLocks noChangeAspect="1"/>
        </xdr:cNvPicPr>
      </xdr:nvPicPr>
      <xdr:blipFill>
        <a:blip xmlns:r="http://schemas.openxmlformats.org/officeDocument/2006/relationships" r:embed="rId1"/>
        <a:stretch>
          <a:fillRect/>
        </a:stretch>
      </xdr:blipFill>
      <xdr:spPr>
        <a:xfrm>
          <a:off x="5494337" y="2286000"/>
          <a:ext cx="2431745" cy="400000"/>
        </a:xfrm>
        <a:prstGeom prst="rect">
          <a:avLst/>
        </a:prstGeom>
      </xdr:spPr>
    </xdr:pic>
    <xdr:clientData/>
  </xdr:oneCellAnchor>
  <xdr:oneCellAnchor>
    <xdr:from>
      <xdr:col>9</xdr:col>
      <xdr:colOff>31750</xdr:colOff>
      <xdr:row>14</xdr:row>
      <xdr:rowOff>23812</xdr:rowOff>
    </xdr:from>
    <xdr:ext cx="1244444" cy="371429"/>
    <xdr:pic>
      <xdr:nvPicPr>
        <xdr:cNvPr id="3" name="Picture 2"/>
        <xdr:cNvPicPr>
          <a:picLocks noChangeAspect="1"/>
        </xdr:cNvPicPr>
      </xdr:nvPicPr>
      <xdr:blipFill>
        <a:blip xmlns:r="http://schemas.openxmlformats.org/officeDocument/2006/relationships" r:embed="rId2"/>
        <a:stretch>
          <a:fillRect/>
        </a:stretch>
      </xdr:blipFill>
      <xdr:spPr>
        <a:xfrm>
          <a:off x="5518150" y="2119312"/>
          <a:ext cx="1244444" cy="371429"/>
        </a:xfrm>
        <a:prstGeom prst="rect">
          <a:avLst/>
        </a:prstGeom>
      </xdr:spPr>
    </xdr:pic>
    <xdr:clientData/>
  </xdr:oneCellAnchor>
  <xdr:oneCellAnchor>
    <xdr:from>
      <xdr:col>9</xdr:col>
      <xdr:colOff>34925</xdr:colOff>
      <xdr:row>11</xdr:row>
      <xdr:rowOff>38100</xdr:rowOff>
    </xdr:from>
    <xdr:ext cx="1749206" cy="514286"/>
    <xdr:pic>
      <xdr:nvPicPr>
        <xdr:cNvPr id="4" name="Picture 3"/>
        <xdr:cNvPicPr>
          <a:picLocks noChangeAspect="1"/>
        </xdr:cNvPicPr>
      </xdr:nvPicPr>
      <xdr:blipFill>
        <a:blip xmlns:r="http://schemas.openxmlformats.org/officeDocument/2006/relationships" r:embed="rId3"/>
        <a:stretch>
          <a:fillRect/>
        </a:stretch>
      </xdr:blipFill>
      <xdr:spPr>
        <a:xfrm>
          <a:off x="5521325" y="1562100"/>
          <a:ext cx="1749206" cy="514286"/>
        </a:xfrm>
        <a:prstGeom prst="rect">
          <a:avLst/>
        </a:prstGeom>
      </xdr:spPr>
    </xdr:pic>
    <xdr:clientData/>
  </xdr:oneCellAnchor>
  <xdr:twoCellAnchor editAs="oneCell">
    <xdr:from>
      <xdr:col>0</xdr:col>
      <xdr:colOff>38100</xdr:colOff>
      <xdr:row>0</xdr:row>
      <xdr:rowOff>28575</xdr:rowOff>
    </xdr:from>
    <xdr:to>
      <xdr:col>2</xdr:col>
      <xdr:colOff>1209675</xdr:colOff>
      <xdr:row>2</xdr:row>
      <xdr:rowOff>41943</xdr:rowOff>
    </xdr:to>
    <xdr:pic>
      <xdr:nvPicPr>
        <xdr:cNvPr id="5" name="Picture 4"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28575"/>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40821</xdr:colOff>
      <xdr:row>0</xdr:row>
      <xdr:rowOff>40821</xdr:rowOff>
    </xdr:from>
    <xdr:to>
      <xdr:col>3</xdr:col>
      <xdr:colOff>140844</xdr:colOff>
      <xdr:row>0</xdr:row>
      <xdr:rowOff>517071</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40821"/>
          <a:ext cx="3855594"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40821</xdr:colOff>
      <xdr:row>0</xdr:row>
      <xdr:rowOff>40821</xdr:rowOff>
    </xdr:from>
    <xdr:to>
      <xdr:col>3</xdr:col>
      <xdr:colOff>140844</xdr:colOff>
      <xdr:row>0</xdr:row>
      <xdr:rowOff>517071</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40821"/>
          <a:ext cx="3843348"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40821</xdr:colOff>
      <xdr:row>0</xdr:row>
      <xdr:rowOff>40821</xdr:rowOff>
    </xdr:from>
    <xdr:to>
      <xdr:col>3</xdr:col>
      <xdr:colOff>140844</xdr:colOff>
      <xdr:row>0</xdr:row>
      <xdr:rowOff>517071</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40821"/>
          <a:ext cx="3843348"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7937</xdr:colOff>
      <xdr:row>15</xdr:row>
      <xdr:rowOff>0</xdr:rowOff>
    </xdr:from>
    <xdr:ext cx="2431745" cy="400000"/>
    <xdr:pic>
      <xdr:nvPicPr>
        <xdr:cNvPr id="2" name="Picture 1"/>
        <xdr:cNvPicPr>
          <a:picLocks noChangeAspect="1"/>
        </xdr:cNvPicPr>
      </xdr:nvPicPr>
      <xdr:blipFill>
        <a:blip xmlns:r="http://schemas.openxmlformats.org/officeDocument/2006/relationships" r:embed="rId1"/>
        <a:stretch>
          <a:fillRect/>
        </a:stretch>
      </xdr:blipFill>
      <xdr:spPr>
        <a:xfrm>
          <a:off x="8085137" y="6829425"/>
          <a:ext cx="2431745" cy="400000"/>
        </a:xfrm>
        <a:prstGeom prst="rect">
          <a:avLst/>
        </a:prstGeom>
      </xdr:spPr>
    </xdr:pic>
    <xdr:clientData/>
  </xdr:oneCellAnchor>
  <xdr:oneCellAnchor>
    <xdr:from>
      <xdr:col>9</xdr:col>
      <xdr:colOff>31750</xdr:colOff>
      <xdr:row>14</xdr:row>
      <xdr:rowOff>23812</xdr:rowOff>
    </xdr:from>
    <xdr:ext cx="1244444" cy="371429"/>
    <xdr:pic>
      <xdr:nvPicPr>
        <xdr:cNvPr id="3" name="Picture 2"/>
        <xdr:cNvPicPr>
          <a:picLocks noChangeAspect="1"/>
        </xdr:cNvPicPr>
      </xdr:nvPicPr>
      <xdr:blipFill>
        <a:blip xmlns:r="http://schemas.openxmlformats.org/officeDocument/2006/relationships" r:embed="rId2"/>
        <a:stretch>
          <a:fillRect/>
        </a:stretch>
      </xdr:blipFill>
      <xdr:spPr>
        <a:xfrm>
          <a:off x="8108950" y="6291262"/>
          <a:ext cx="1244444" cy="371429"/>
        </a:xfrm>
        <a:prstGeom prst="rect">
          <a:avLst/>
        </a:prstGeom>
      </xdr:spPr>
    </xdr:pic>
    <xdr:clientData/>
  </xdr:oneCellAnchor>
  <xdr:oneCellAnchor>
    <xdr:from>
      <xdr:col>9</xdr:col>
      <xdr:colOff>34925</xdr:colOff>
      <xdr:row>11</xdr:row>
      <xdr:rowOff>38100</xdr:rowOff>
    </xdr:from>
    <xdr:ext cx="1749206" cy="514286"/>
    <xdr:pic>
      <xdr:nvPicPr>
        <xdr:cNvPr id="4" name="Picture 3"/>
        <xdr:cNvPicPr>
          <a:picLocks noChangeAspect="1"/>
        </xdr:cNvPicPr>
      </xdr:nvPicPr>
      <xdr:blipFill>
        <a:blip xmlns:r="http://schemas.openxmlformats.org/officeDocument/2006/relationships" r:embed="rId3"/>
        <a:stretch>
          <a:fillRect/>
        </a:stretch>
      </xdr:blipFill>
      <xdr:spPr>
        <a:xfrm>
          <a:off x="8112125" y="4533900"/>
          <a:ext cx="1749206" cy="514286"/>
        </a:xfrm>
        <a:prstGeom prst="rect">
          <a:avLst/>
        </a:prstGeom>
      </xdr:spPr>
    </xdr:pic>
    <xdr:clientData/>
  </xdr:oneCellAnchor>
  <xdr:twoCellAnchor editAs="oneCell">
    <xdr:from>
      <xdr:col>0</xdr:col>
      <xdr:colOff>38101</xdr:colOff>
      <xdr:row>0</xdr:row>
      <xdr:rowOff>28576</xdr:rowOff>
    </xdr:from>
    <xdr:to>
      <xdr:col>3</xdr:col>
      <xdr:colOff>228600</xdr:colOff>
      <xdr:row>2</xdr:row>
      <xdr:rowOff>47068</xdr:rowOff>
    </xdr:to>
    <xdr:pic>
      <xdr:nvPicPr>
        <xdr:cNvPr id="5" name="Picture 4" descr="https://tgf.sharepoint.com/sites/inside/Communications%20%20Templates%20%20Logos%20Library/TheGlobalFundLogo_Color_fr.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1" y="28576"/>
          <a:ext cx="3314699" cy="38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9</xdr:col>
      <xdr:colOff>7937</xdr:colOff>
      <xdr:row>15</xdr:row>
      <xdr:rowOff>0</xdr:rowOff>
    </xdr:from>
    <xdr:ext cx="2431745" cy="400000"/>
    <xdr:pic>
      <xdr:nvPicPr>
        <xdr:cNvPr id="2" name="Picture 1"/>
        <xdr:cNvPicPr>
          <a:picLocks noChangeAspect="1"/>
        </xdr:cNvPicPr>
      </xdr:nvPicPr>
      <xdr:blipFill>
        <a:blip xmlns:r="http://schemas.openxmlformats.org/officeDocument/2006/relationships" r:embed="rId1"/>
        <a:stretch>
          <a:fillRect/>
        </a:stretch>
      </xdr:blipFill>
      <xdr:spPr>
        <a:xfrm>
          <a:off x="8085137" y="6829425"/>
          <a:ext cx="2431745" cy="400000"/>
        </a:xfrm>
        <a:prstGeom prst="rect">
          <a:avLst/>
        </a:prstGeom>
      </xdr:spPr>
    </xdr:pic>
    <xdr:clientData/>
  </xdr:oneCellAnchor>
  <xdr:oneCellAnchor>
    <xdr:from>
      <xdr:col>9</xdr:col>
      <xdr:colOff>31750</xdr:colOff>
      <xdr:row>14</xdr:row>
      <xdr:rowOff>23812</xdr:rowOff>
    </xdr:from>
    <xdr:ext cx="1244444" cy="371429"/>
    <xdr:pic>
      <xdr:nvPicPr>
        <xdr:cNvPr id="3" name="Picture 2"/>
        <xdr:cNvPicPr>
          <a:picLocks noChangeAspect="1"/>
        </xdr:cNvPicPr>
      </xdr:nvPicPr>
      <xdr:blipFill>
        <a:blip xmlns:r="http://schemas.openxmlformats.org/officeDocument/2006/relationships" r:embed="rId2"/>
        <a:stretch>
          <a:fillRect/>
        </a:stretch>
      </xdr:blipFill>
      <xdr:spPr>
        <a:xfrm>
          <a:off x="8108950" y="6291262"/>
          <a:ext cx="1244444" cy="371429"/>
        </a:xfrm>
        <a:prstGeom prst="rect">
          <a:avLst/>
        </a:prstGeom>
      </xdr:spPr>
    </xdr:pic>
    <xdr:clientData/>
  </xdr:oneCellAnchor>
  <xdr:oneCellAnchor>
    <xdr:from>
      <xdr:col>9</xdr:col>
      <xdr:colOff>34925</xdr:colOff>
      <xdr:row>11</xdr:row>
      <xdr:rowOff>38100</xdr:rowOff>
    </xdr:from>
    <xdr:ext cx="1749206" cy="514286"/>
    <xdr:pic>
      <xdr:nvPicPr>
        <xdr:cNvPr id="4" name="Picture 3"/>
        <xdr:cNvPicPr>
          <a:picLocks noChangeAspect="1"/>
        </xdr:cNvPicPr>
      </xdr:nvPicPr>
      <xdr:blipFill>
        <a:blip xmlns:r="http://schemas.openxmlformats.org/officeDocument/2006/relationships" r:embed="rId3"/>
        <a:stretch>
          <a:fillRect/>
        </a:stretch>
      </xdr:blipFill>
      <xdr:spPr>
        <a:xfrm>
          <a:off x="8112125" y="4533900"/>
          <a:ext cx="1749206" cy="514286"/>
        </a:xfrm>
        <a:prstGeom prst="rect">
          <a:avLst/>
        </a:prstGeom>
      </xdr:spPr>
    </xdr:pic>
    <xdr:clientData/>
  </xdr:oneCellAnchor>
  <xdr:twoCellAnchor editAs="oneCell">
    <xdr:from>
      <xdr:col>0</xdr:col>
      <xdr:colOff>47626</xdr:colOff>
      <xdr:row>0</xdr:row>
      <xdr:rowOff>28575</xdr:rowOff>
    </xdr:from>
    <xdr:to>
      <xdr:col>3</xdr:col>
      <xdr:colOff>238125</xdr:colOff>
      <xdr:row>2</xdr:row>
      <xdr:rowOff>55131</xdr:rowOff>
    </xdr:to>
    <xdr:pic>
      <xdr:nvPicPr>
        <xdr:cNvPr id="5" name="Picture 4" descr="https://tgf.sharepoint.com/sites/inside/Communications%20%20Templates%20%20Logos%20Library/TheGlobalFundLogo_Color_es.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6" y="28575"/>
          <a:ext cx="3314699" cy="388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2</xdr:col>
      <xdr:colOff>1219200</xdr:colOff>
      <xdr:row>2</xdr:row>
      <xdr:rowOff>51468</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38100"/>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40821</xdr:colOff>
      <xdr:row>0</xdr:row>
      <xdr:rowOff>54429</xdr:rowOff>
    </xdr:from>
    <xdr:to>
      <xdr:col>3</xdr:col>
      <xdr:colOff>807594</xdr:colOff>
      <xdr:row>1</xdr:row>
      <xdr:rowOff>204108</xdr:rowOff>
    </xdr:to>
    <xdr:pic>
      <xdr:nvPicPr>
        <xdr:cNvPr id="3" name="Picture 2"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29"/>
          <a:ext cx="3855594"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3</xdr:col>
      <xdr:colOff>257174</xdr:colOff>
      <xdr:row>2</xdr:row>
      <xdr:rowOff>75642</xdr:rowOff>
    </xdr:to>
    <xdr:pic>
      <xdr:nvPicPr>
        <xdr:cNvPr id="2" name="Picture 1" descr="https://tgf.sharepoint.com/sites/inside/Communications%20%20Templates%20%20Logos%20Library/TheGlobalFundLogo_Color_f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3314699" cy="38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3</xdr:col>
      <xdr:colOff>247649</xdr:colOff>
      <xdr:row>2</xdr:row>
      <xdr:rowOff>83706</xdr:rowOff>
    </xdr:to>
    <xdr:pic>
      <xdr:nvPicPr>
        <xdr:cNvPr id="2" name="Picture 1" descr="https://tgf.sharepoint.com/sites/inside/Communications%20%20Templates%20%20Logos%20Library/TheGlobalFundLogo_Color_es.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3314699" cy="388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40821</xdr:colOff>
      <xdr:row>0</xdr:row>
      <xdr:rowOff>54429</xdr:rowOff>
    </xdr:from>
    <xdr:to>
      <xdr:col>3</xdr:col>
      <xdr:colOff>807594</xdr:colOff>
      <xdr:row>1</xdr:row>
      <xdr:rowOff>204108</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29"/>
          <a:ext cx="3843348" cy="473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40821</xdr:colOff>
      <xdr:row>0</xdr:row>
      <xdr:rowOff>54429</xdr:rowOff>
    </xdr:from>
    <xdr:to>
      <xdr:col>3</xdr:col>
      <xdr:colOff>807594</xdr:colOff>
      <xdr:row>1</xdr:row>
      <xdr:rowOff>204108</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29"/>
          <a:ext cx="3843348" cy="473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ntracts\Cost%20and%20Pricing\Final%20Budgets\Global%20Fund\Mali\2014.05%20NFM%20Submission\GF%20Mali%20Phase%201%20&amp;%202%20NFM%20internal%20hybrid_2014.07.1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nderkach\AppData\Local\Microsoft\Windows\Temporary%20Internet%20Files\Content.Outlook\RQRK5A9Q\FR-MCRAI-C-05_DB_03Feb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f\afaye\Desktop\MALI_Global%20Fund%20Budget%20Template%202014-07-11-revised%20by%20PS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theglobalfund.org/media/6046/core_pudr_form_en.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f\DKapodistria\Desktop\PUDR%20template%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f\afaye\Desktop\Desktop%20Files%2017042012\SLE%20Summary%20Budget%20Phase%20%202%20Malaria_2701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das\AppData\Local\Microsoft\Windows\Temporary%20Internet%20Files\Content.Outlook\0O09I2GP\Master%20data%20in%20Perf%20Fwk%20Budget%20PSM%20(except%20PSM%20specific)%202015-06-03%2017h.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abouatme\AppData\Local\Microsoft\Windows\Temporary%20Internet%20Files\Content.IE5\W0OJ3YPY\Core_PUDR_Form_e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henneuse\AppData\Local\Microsoft\Windows\Temporary%20Internet%20Files\Content.Outlook\LX8CLMNA\Malaria_Financial%20Reporting%20Template_Jun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chenneuse\AppData\Local\Microsoft\Windows\Temporary%20Internet%20Files\Content.Outlook\LX8CLMNA\TB_Financial%20Reporting%20Template_Jun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ange Page Information"/>
      <sheetName val="GF-Definitions"/>
      <sheetName val="GF-Instructions"/>
      <sheetName val="Interventions"/>
      <sheetName val="CostInputs"/>
      <sheetName val="CostGroupings"/>
      <sheetName val="Range Page"/>
      <sheetName val="GF-Cover"/>
      <sheetName val="GF-Recipients"/>
      <sheetName val="GF Objectives"/>
      <sheetName val="GF-Assumptions"/>
      <sheetName val="Assumptions-HR"/>
      <sheetName val="Detailed Assumptions"/>
      <sheetName val="Assumptions-Standard Unit Rate"/>
      <sheetName val="OLD Detailed Assumptions"/>
      <sheetName val="Sum of Old Detailed"/>
      <sheetName val="GF Module Interventions"/>
      <sheetName val="GF-Detailed Budget"/>
      <sheetName val="GF-Incremental"/>
      <sheetName val="GF-Summary Budget"/>
      <sheetName val="Summary Cost Inputs"/>
      <sheetName val="Setup"/>
      <sheetName val="NFM Detailed Budget"/>
      <sheetName val="NFM Budget Summary"/>
      <sheetName val="NFM QTR Summary"/>
      <sheetName val="PSI Summary by Year"/>
      <sheetName val="PSI Summary by Intervention"/>
      <sheetName val="ICR Summary"/>
      <sheetName val="PSI Int Detailed Roll-up"/>
      <sheetName val="START PSI---&gt;"/>
      <sheetName val="PSI Int A - routine"/>
      <sheetName val="PSI Int B - mass"/>
      <sheetName val="PSI Int C"/>
      <sheetName val="PSI Int D"/>
      <sheetName val="PSI Int E"/>
      <sheetName val="PSI Int F"/>
      <sheetName val="PSI Int G"/>
      <sheetName val="PSI Int H"/>
      <sheetName val="PSI Int I"/>
      <sheetName val="PSI Int J"/>
      <sheetName val="PSI Int K"/>
      <sheetName val="PSI Int L"/>
      <sheetName val="PSI Int M"/>
      <sheetName val="PSI Int N"/>
      <sheetName val="PSI Int O"/>
      <sheetName val="PSI Int P"/>
      <sheetName val="PSI Int Q"/>
      <sheetName val="PSI Int R"/>
      <sheetName val="---&gt;END PSI"/>
      <sheetName val="LISTS"/>
      <sheetName val="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8">
          <cell r="A38">
            <v>7.0000000000000007E-2</v>
          </cell>
        </row>
        <row r="39">
          <cell r="A39">
            <v>0.03</v>
          </cell>
        </row>
        <row r="47">
          <cell r="A47">
            <v>0.77148300000000003</v>
          </cell>
        </row>
        <row r="48">
          <cell r="A48">
            <v>655.95699999999999</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Detailed Budget"/>
      <sheetName val="Data Sheet"/>
      <sheetName val="Admin Sheet"/>
      <sheetName val="Recipient sheet"/>
      <sheetName val="Currencies"/>
      <sheetName val="Translations"/>
      <sheetName val="Budget Summary"/>
      <sheetName val="Budget Summary En"/>
      <sheetName val="Summary by Intervention"/>
      <sheetName val="Summary by Cost Input"/>
      <sheetName val="AdditionalFundingRequestInfo"/>
      <sheetName val="Assumptions HR"/>
      <sheetName val="Assumptions TRC"/>
      <sheetName val="Assumptions Other"/>
      <sheetName val="Free sheet-enter what you need"/>
      <sheetName val="Free pivot table"/>
      <sheetName val="Financial Triggers - Budget"/>
      <sheetName val="apttusmetadata"/>
    </sheetNames>
    <sheetDataSet>
      <sheetData sheetId="0">
        <row r="2">
          <cell r="J2" t="str">
            <v>English</v>
          </cell>
        </row>
      </sheetData>
      <sheetData sheetId="1">
        <row r="5">
          <cell r="D5" t="str">
            <v/>
          </cell>
        </row>
      </sheetData>
      <sheetData sheetId="2">
        <row r="237">
          <cell r="F237" t="str">
            <v>[Cost Grouping Number].[Cost Input Number] [Name]</v>
          </cell>
        </row>
      </sheetData>
      <sheetData sheetId="3" refreshError="1"/>
      <sheetData sheetId="4">
        <row r="2">
          <cell r="B2" t="str">
            <v>[Account (Name)]</v>
          </cell>
        </row>
      </sheetData>
      <sheetData sheetId="5">
        <row r="2">
          <cell r="B2" t="str">
            <v>Afghanistan</v>
          </cell>
        </row>
      </sheetData>
      <sheetData sheetId="6">
        <row r="1">
          <cell r="C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
          <cell r="R3" t="str">
            <v>Yes</v>
          </cell>
        </row>
        <row r="4">
          <cell r="R4" t="str">
            <v>No</v>
          </cell>
        </row>
      </sheetData>
      <sheetData sheetId="18">
        <row r="1">
          <cell r="B1" t="str">
            <v xml:space="preserve">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tup"/>
      <sheetName val="Detailed Budget"/>
      <sheetName val="Assumptions TRC"/>
      <sheetName val="Assumptions HR"/>
      <sheetName val="Assumptions Other"/>
      <sheetName val="Budget Summary"/>
      <sheetName val="Rank unique Mod-Int-PR"/>
      <sheetName val="Concept Note Module Budget"/>
      <sheetName val="Country"/>
      <sheetName val="Recipient"/>
      <sheetName val="Currencies"/>
      <sheetName val="Assumptions"/>
      <sheetName val="CatCmp"/>
      <sheetName val="CatModules"/>
      <sheetName val="ModInCmp"/>
      <sheetName val="CatInt"/>
      <sheetName val="Budget Lines"/>
      <sheetName val="ActivityConcat"/>
      <sheetName val="Translations"/>
      <sheetName val="CostGroup"/>
      <sheetName val="Cost Inputs"/>
    </sheetNames>
    <sheetDataSet>
      <sheetData sheetId="0" refreshError="1"/>
      <sheetData sheetId="1">
        <row r="4">
          <cell r="B4" t="str">
            <v>Malaria</v>
          </cell>
        </row>
        <row r="10">
          <cell r="B10" t="str">
            <v>EUR</v>
          </cell>
        </row>
        <row r="11">
          <cell r="B11" t="str">
            <v>XOF</v>
          </cell>
        </row>
        <row r="12">
          <cell r="B12" t="str">
            <v>USD</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Detailed workings</v>
          </cell>
        </row>
        <row r="3">
          <cell r="A3" t="str">
            <v>Historical cost</v>
          </cell>
        </row>
        <row r="4">
          <cell r="A4" t="str">
            <v>Quote from supplier</v>
          </cell>
        </row>
        <row r="5">
          <cell r="A5" t="str">
            <v>Recent invoice</v>
          </cell>
        </row>
        <row r="6">
          <cell r="A6" t="str">
            <v>PSM Products &amp; Costs</v>
          </cell>
        </row>
      </sheetData>
      <sheetData sheetId="13">
        <row r="1">
          <cell r="C1" t="str">
            <v>Label</v>
          </cell>
          <cell r="D1" t="str">
            <v>Component en</v>
          </cell>
          <cell r="E1" t="str">
            <v>Component fr</v>
          </cell>
          <cell r="F1" t="str">
            <v>Component es</v>
          </cell>
          <cell r="G1" t="str">
            <v>Component ru</v>
          </cell>
          <cell r="H1" t="str">
            <v>Cost Input</v>
          </cell>
        </row>
        <row r="2">
          <cell r="C2" t="str">
            <v>HIV/AIDS</v>
          </cell>
          <cell r="D2" t="str">
            <v>HIV/AIDS</v>
          </cell>
          <cell r="E2" t="str">
            <v>VIH/SIDA</v>
          </cell>
          <cell r="F2" t="str">
            <v>VIH/SIDA</v>
          </cell>
          <cell r="G2" t="str">
            <v>ВИЧ/СПИД</v>
          </cell>
          <cell r="H2">
            <v>0</v>
          </cell>
        </row>
        <row r="3">
          <cell r="C3" t="str">
            <v>Tuberculosis</v>
          </cell>
          <cell r="D3" t="str">
            <v>Tuberculosis</v>
          </cell>
          <cell r="E3" t="str">
            <v>Tuberculose</v>
          </cell>
          <cell r="F3" t="str">
            <v>Tuberculosis</v>
          </cell>
          <cell r="G3" t="str">
            <v>Туберкулез</v>
          </cell>
          <cell r="H3">
            <v>1</v>
          </cell>
        </row>
        <row r="4">
          <cell r="C4" t="str">
            <v>Malaria</v>
          </cell>
          <cell r="D4" t="str">
            <v>Malaria</v>
          </cell>
          <cell r="E4" t="str">
            <v>Paludisme</v>
          </cell>
          <cell r="F4" t="str">
            <v>Malaria</v>
          </cell>
          <cell r="G4" t="str">
            <v>Малярия</v>
          </cell>
          <cell r="H4">
            <v>2</v>
          </cell>
        </row>
        <row r="5">
          <cell r="C5" t="str">
            <v>HIV/TB</v>
          </cell>
          <cell r="D5" t="str">
            <v>HIV/TB</v>
          </cell>
          <cell r="E5" t="str">
            <v>VIH/TB</v>
          </cell>
          <cell r="F5" t="str">
            <v>VIH/TB</v>
          </cell>
          <cell r="G5" t="str">
            <v>ВИЧ/TБ</v>
          </cell>
          <cell r="H5">
            <v>3</v>
          </cell>
        </row>
        <row r="6">
          <cell r="C6" t="str">
            <v>HSS</v>
          </cell>
          <cell r="D6" t="str">
            <v>HSS</v>
          </cell>
          <cell r="E6" t="str">
            <v>RSS</v>
          </cell>
          <cell r="F6" t="str">
            <v>FSS</v>
          </cell>
          <cell r="G6" t="str">
            <v>УСЗ</v>
          </cell>
          <cell r="H6">
            <v>4</v>
          </cell>
        </row>
      </sheetData>
      <sheetData sheetId="14"/>
      <sheetData sheetId="15">
        <row r="1">
          <cell r="A1" t="str">
            <v>CatModRowNbr</v>
          </cell>
        </row>
        <row r="2">
          <cell r="A2">
            <v>13</v>
          </cell>
          <cell r="C2" t="str">
            <v>Vector control</v>
          </cell>
        </row>
        <row r="3">
          <cell r="A3">
            <v>14</v>
          </cell>
        </row>
        <row r="4">
          <cell r="A4">
            <v>15</v>
          </cell>
        </row>
        <row r="5">
          <cell r="A5">
            <v>16</v>
          </cell>
        </row>
        <row r="6">
          <cell r="A6">
            <v>17</v>
          </cell>
        </row>
        <row r="7">
          <cell r="A7">
            <v>18</v>
          </cell>
        </row>
        <row r="8">
          <cell r="A8">
            <v>19</v>
          </cell>
        </row>
        <row r="9">
          <cell r="A9">
            <v>20</v>
          </cell>
        </row>
        <row r="10">
          <cell r="A10">
            <v>21</v>
          </cell>
        </row>
        <row r="11">
          <cell r="A11">
            <v>22</v>
          </cell>
        </row>
        <row r="12">
          <cell r="A12">
            <v>23</v>
          </cell>
        </row>
        <row r="13">
          <cell r="A13">
            <v>24</v>
          </cell>
        </row>
        <row r="14">
          <cell r="A14">
            <v>25</v>
          </cell>
        </row>
        <row r="15">
          <cell r="A15">
            <v>26</v>
          </cell>
        </row>
        <row r="16">
          <cell r="A16">
            <v>27</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sheetData>
      <sheetData sheetId="16"/>
      <sheetData sheetId="17">
        <row r="2">
          <cell r="J2" t="str">
            <v>PSI</v>
          </cell>
        </row>
        <row r="3">
          <cell r="J3" t="str">
            <v>PNLP</v>
          </cell>
        </row>
        <row r="4">
          <cell r="J4" t="str">
            <v>MRTC</v>
          </cell>
        </row>
        <row r="5">
          <cell r="J5" t="str">
            <v/>
          </cell>
        </row>
        <row r="6">
          <cell r="J6" t="str">
            <v/>
          </cell>
        </row>
        <row r="7">
          <cell r="J7" t="str">
            <v/>
          </cell>
        </row>
        <row r="8">
          <cell r="J8" t="str">
            <v/>
          </cell>
        </row>
        <row r="9">
          <cell r="J9" t="str">
            <v/>
          </cell>
        </row>
        <row r="10">
          <cell r="J10" t="str">
            <v/>
          </cell>
        </row>
        <row r="11">
          <cell r="J11" t="str">
            <v/>
          </cell>
        </row>
        <row r="12">
          <cell r="J12" t="str">
            <v/>
          </cell>
        </row>
        <row r="13">
          <cell r="J13" t="str">
            <v/>
          </cell>
        </row>
        <row r="14">
          <cell r="J14" t="str">
            <v/>
          </cell>
        </row>
        <row r="15">
          <cell r="J15" t="str">
            <v/>
          </cell>
        </row>
        <row r="16">
          <cell r="J16" t="str">
            <v/>
          </cell>
        </row>
        <row r="17">
          <cell r="J17" t="str">
            <v/>
          </cell>
        </row>
        <row r="18">
          <cell r="J18" t="str">
            <v/>
          </cell>
        </row>
        <row r="19">
          <cell r="J19" t="str">
            <v/>
          </cell>
        </row>
        <row r="20">
          <cell r="J20" t="str">
            <v/>
          </cell>
        </row>
      </sheetData>
      <sheetData sheetId="18" refreshError="1"/>
      <sheetData sheetId="19">
        <row r="1">
          <cell r="C1">
            <v>0</v>
          </cell>
        </row>
      </sheetData>
      <sheetData sheetId="20">
        <row r="1">
          <cell r="A1" t="str">
            <v>ID</v>
          </cell>
        </row>
      </sheetData>
      <sheetData sheetId="21">
        <row r="2">
          <cell r="S2">
            <v>46</v>
          </cell>
        </row>
        <row r="3">
          <cell r="N3" t="str">
            <v>1.1 Salaries - program management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Data"/>
      <sheetName val="Impact Outcome Indicators_1A"/>
      <sheetName val="Coverage Indicators_1B"/>
      <sheetName val="ImpactOutcomeDisaggData"/>
      <sheetName val="Impactoutcome"/>
      <sheetName val="Coverage Indicators"/>
      <sheetName val="CoverageDisaggregationData"/>
      <sheetName val="WPTM_1C"/>
      <sheetName val="Intervention By Modules old"/>
      <sheetName val="Intervention By Modules"/>
      <sheetName val="PR Cash Reconciliation_2A,B,C"/>
      <sheetName val="SR_Cash Reconciliation_2D"/>
      <sheetName val="Budget Variance_2E"/>
      <sheetName val="Procurement_3"/>
      <sheetName val="Grant Management_4"/>
      <sheetName val="PR-LFA Evaluation_5"/>
      <sheetName val="LFA_Findings&amp;Recommendations_6"/>
      <sheetName val="PR EFR_7A"/>
      <sheetName val="LFA EFR_7B"/>
      <sheetName val="Annual Cash Forecast_8A"/>
      <sheetName val=" Request and Recommendation_8B"/>
      <sheetName val="PR Authorization_9A"/>
      <sheetName val="LFA Authorization_9B"/>
      <sheetName val="PR_Disbursement Request_7"/>
      <sheetName val="Modules"/>
      <sheetName val="EFR Data"/>
      <sheetName val="Checklist"/>
      <sheetName val="Memo HIV"/>
      <sheetName val="Memo TB"/>
      <sheetName val="Memo Malaria"/>
    </sheetNames>
    <sheetDataSet>
      <sheetData sheetId="0"/>
      <sheetData sheetId="1">
        <row r="2">
          <cell r="I2" t="str">
            <v>Malaria</v>
          </cell>
        </row>
        <row r="3">
          <cell r="I3" t="str">
            <v>Tuberculosis</v>
          </cell>
        </row>
        <row r="4">
          <cell r="I4" t="str">
            <v>HIV/TB</v>
          </cell>
        </row>
        <row r="5">
          <cell r="I5" t="str">
            <v>HIV/AIDS</v>
          </cell>
        </row>
        <row r="6">
          <cell r="I6" t="str">
            <v>Health Systems Strengthening</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41">
          <cell r="A41" t="str">
            <v>Please Select…</v>
          </cell>
        </row>
        <row r="42">
          <cell r="A42" t="str">
            <v>FBO</v>
          </cell>
        </row>
        <row r="43">
          <cell r="A43" t="str">
            <v>NGO/CBO/Academic</v>
          </cell>
        </row>
        <row r="44">
          <cell r="A44" t="str">
            <v>Private Sector</v>
          </cell>
        </row>
        <row r="45">
          <cell r="A45" t="str">
            <v>Ministry Health (MoH)</v>
          </cell>
        </row>
        <row r="46">
          <cell r="A46" t="str">
            <v>Other Government</v>
          </cell>
        </row>
        <row r="47">
          <cell r="A47" t="str">
            <v>UNDP</v>
          </cell>
        </row>
        <row r="48">
          <cell r="A48" t="str">
            <v>Other Multilateral Organization</v>
          </cell>
        </row>
      </sheetData>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PR_Programmatic Progress_1A"/>
      <sheetName val="PR Programmatic Progress 1C"/>
      <sheetName val="PR_Grant Management_2"/>
      <sheetName val="PR_Total PR Cash Outflow_3A"/>
      <sheetName val="EFR Malaria Financial Data_3B"/>
      <sheetName val="EFR TB Financial Data_3B"/>
      <sheetName val="EFR HIV AIDS Financial Data_3B"/>
      <sheetName val="PR_Procurement Info_4"/>
      <sheetName val="PR_Cash Reconciliation_5A"/>
      <sheetName val="PR_Disbursement Request_5B"/>
      <sheetName val="PR_Overall Performance_6"/>
      <sheetName val="PR_Cash Request_7A&amp;B"/>
      <sheetName val="PR_Bank Details_7C"/>
      <sheetName val="PR_Annex_SR-Financials"/>
      <sheetName val="Checklist"/>
      <sheetName val="LFA Programmatic Progress 1C"/>
      <sheetName val="LFA_Grant Management_2"/>
      <sheetName val="LFA_Total PR Cash Outflow_3A"/>
      <sheetName val="LFA_EFR Review_3B"/>
      <sheetName val="LFA_Procurement Info_4"/>
      <sheetName val="LFA_Findings&amp;Recommendations"/>
      <sheetName val="LFA_Cash Reconciliation_5A"/>
      <sheetName val="LFA_Disbursement Recommend_5B"/>
      <sheetName val="Sheet1"/>
      <sheetName val="LFA_Overall Performance_6"/>
      <sheetName val="LFA_DisbursementRecommendation7"/>
      <sheetName val="LFA_Bank Details_7C"/>
      <sheetName val="LFA_Annex-SR Financials"/>
      <sheetName val="Sheet3"/>
      <sheetName val="Annex for additional info"/>
      <sheetName val="Memo HIV"/>
      <sheetName val="Memo TB"/>
      <sheetName val="Memo Malaria"/>
      <sheetName val="Definitions-lists-EFR"/>
      <sheetName val="Sheet2"/>
      <sheetName val="PR RFR_7"/>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A2" t="str">
            <v>please select…</v>
          </cell>
        </row>
        <row r="3">
          <cell r="A3" t="str">
            <v>Prevention:  Behavioral Change Communication - Mass media</v>
          </cell>
        </row>
        <row r="4">
          <cell r="A4" t="str">
            <v>Prevention:  Behavioral Change Communication - community outreach</v>
          </cell>
        </row>
        <row r="5">
          <cell r="A5" t="str">
            <v>Prevention: Insecticide-treated nets (ITNs)</v>
          </cell>
        </row>
        <row r="6">
          <cell r="A6" t="str">
            <v>Prevention: Malaria prevention during pregnancy</v>
          </cell>
        </row>
        <row r="7">
          <cell r="A7" t="str">
            <v>Prevention: Vector control (other than ITNs)</v>
          </cell>
        </row>
        <row r="8">
          <cell r="A8" t="str">
            <v>Prevention: other - specify</v>
          </cell>
        </row>
        <row r="9">
          <cell r="A9" t="str">
            <v>Treatment: Prompt, effective anti-malarial treatment</v>
          </cell>
        </row>
        <row r="10">
          <cell r="A10" t="str">
            <v>Treatment: Home based management of malaria</v>
          </cell>
        </row>
        <row r="11">
          <cell r="A11" t="str">
            <v>Treatment: Diagnosis</v>
          </cell>
        </row>
        <row r="12">
          <cell r="A12" t="str">
            <v>Treatment: other - specify</v>
          </cell>
        </row>
        <row r="13">
          <cell r="A13" t="str">
            <v>Supportive environment: Monitoring drug resistance</v>
          </cell>
        </row>
        <row r="14">
          <cell r="A14" t="str">
            <v>Supportive environment: Monitoring insecticide resistance</v>
          </cell>
        </row>
        <row r="15">
          <cell r="A15" t="str">
            <v>Supportive environment: Coordination and partnership development (national, community, public-private)</v>
          </cell>
        </row>
        <row r="16">
          <cell r="A16" t="str">
            <v>Supportive environment: other - specify</v>
          </cell>
        </row>
        <row r="17">
          <cell r="A17" t="str">
            <v>Supportive environment: Program management and administration</v>
          </cell>
        </row>
        <row r="18">
          <cell r="A18" t="str">
            <v>HSS: Service delivery</v>
          </cell>
        </row>
        <row r="19">
          <cell r="A19" t="str">
            <v>HSS: Human resources</v>
          </cell>
        </row>
        <row r="20">
          <cell r="A20" t="str">
            <v>HSS: Community Systems Strengthening</v>
          </cell>
        </row>
        <row r="21">
          <cell r="A21" t="str">
            <v>HSS: Information system &amp; Operational research</v>
          </cell>
        </row>
        <row r="22">
          <cell r="A22" t="str">
            <v>HSS: Infrastructure</v>
          </cell>
        </row>
        <row r="23">
          <cell r="A23" t="str">
            <v>HSS: Procurement and Supply management</v>
          </cell>
        </row>
        <row r="24">
          <cell r="A24" t="str">
            <v>HSS: other - specify</v>
          </cell>
        </row>
      </sheetData>
      <sheetData sheetId="34">
        <row r="21">
          <cell r="A21" t="str">
            <v>Please Select…</v>
          </cell>
        </row>
        <row r="22">
          <cell r="A22" t="str">
            <v>Prevention</v>
          </cell>
        </row>
        <row r="23">
          <cell r="A23" t="str">
            <v>Treatment</v>
          </cell>
        </row>
        <row r="24">
          <cell r="A24" t="str">
            <v>Supportive Environment</v>
          </cell>
        </row>
        <row r="25">
          <cell r="A25" t="str">
            <v>Health System Strengthening (HSS)</v>
          </cell>
        </row>
        <row r="58">
          <cell r="A58" t="str">
            <v>Please Select…</v>
          </cell>
        </row>
        <row r="59">
          <cell r="A59" t="str">
            <v>FBO</v>
          </cell>
        </row>
        <row r="60">
          <cell r="A60" t="str">
            <v>NGO/CBO/Academic</v>
          </cell>
        </row>
        <row r="61">
          <cell r="A61" t="str">
            <v>Private Sector</v>
          </cell>
        </row>
        <row r="62">
          <cell r="A62" t="str">
            <v>Ministry Health (MoH)</v>
          </cell>
        </row>
        <row r="63">
          <cell r="A63" t="str">
            <v>Other Government</v>
          </cell>
        </row>
        <row r="64">
          <cell r="A64" t="str">
            <v>UNDP</v>
          </cell>
        </row>
        <row r="65">
          <cell r="A65" t="str">
            <v>Other Multilateral Organization</v>
          </cell>
        </row>
      </sheetData>
      <sheetData sheetId="35" refreshError="1"/>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GF"/>
      <sheetName val="Definitions"/>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 log"/>
      <sheetName val="CatFiscalCycle"/>
      <sheetName val="CatTerritory"/>
      <sheetName val="CatRecipient"/>
      <sheetName val="IndDisaggrGrpInImpact"/>
      <sheetName val="IndDisaggrGrpInOutcome"/>
      <sheetName val="IndDisaggrGrpInCov"/>
      <sheetName val="CovAggrDataTypeInCov"/>
      <sheetName val="ModInCmp"/>
      <sheetName val="ImpactInCmp"/>
      <sheetName val="OutcomeInCmp"/>
      <sheetName val="DataSrcInCmp"/>
      <sheetName val="CatCmp"/>
      <sheetName val="CatModules"/>
      <sheetName val="CatInt"/>
      <sheetName val="CatImpact"/>
      <sheetName val="CatOutcome"/>
      <sheetName val="CatCoverage"/>
      <sheetName val="CatDataSrc"/>
      <sheetName val="CatIndDisaggrGrp"/>
      <sheetName val="CatIndDisaggrGrpValues"/>
      <sheetName val="CatCovAggrDataType"/>
      <sheetName val="CatCovGeoArea"/>
      <sheetName val="CatWPTM-Score"/>
    </sheetNames>
    <sheetDataSet>
      <sheetData sheetId="0">
        <row r="1">
          <cell r="D1">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PR_Grant Management_2"/>
      <sheetName val="PR_Total PR Cash Outflow_3A"/>
      <sheetName val="EFR Malaria Financial Data_3B"/>
      <sheetName val="EFR TB Financial Data_3B"/>
      <sheetName val="EFR HIV AIDS Financial Data_3B"/>
      <sheetName val="PR_Procurement Info_4"/>
      <sheetName val="PR_Cash Reconciliation_5A"/>
      <sheetName val="PR_Disbursement Request_5B"/>
      <sheetName val="PR_Overall Performance_6"/>
      <sheetName val="PR_Cash Request_7A&amp;B"/>
      <sheetName val="PR_Bank Details_7C"/>
      <sheetName val="PR_Annex_SR-Financials"/>
      <sheetName val="Checklist"/>
      <sheetName val="LFA_Programmatic Progress_1A"/>
      <sheetName val="LFA_Programmatic Progress_1B"/>
      <sheetName val="LFA_Grant Management_2"/>
      <sheetName val="LFA_Total PR Cash Outflow_3A"/>
      <sheetName val="LFA_EFR Review_3B"/>
      <sheetName val="LFA_Procurement Info_4"/>
      <sheetName val="LFA_Findings&amp;Recommendations"/>
      <sheetName val="LFA_Cash Reconciliation_5A"/>
      <sheetName val="LFA_Disbursement Recommend_5B"/>
      <sheetName val="Sheet1"/>
      <sheetName val="LFA_Overall Performance_6"/>
      <sheetName val="LFA_DisbursementRecommendation7"/>
      <sheetName val="LFA_Bank Details_7C"/>
      <sheetName val="LFA_Annex-SR Financials"/>
      <sheetName val="Annex for additional info"/>
      <sheetName val="Memo HIV"/>
      <sheetName val="Memo TB"/>
      <sheetName val="Memo Malaria"/>
      <sheetName val="Definitions-lists-EFR"/>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A2" t="str">
            <v>Please select…</v>
          </cell>
        </row>
        <row r="3">
          <cell r="A3" t="str">
            <v>Prevention: Behavioral Change Communication - Mass media</v>
          </cell>
        </row>
        <row r="4">
          <cell r="A4" t="str">
            <v>Prevention: Behavioral Change Communication - community outreach</v>
          </cell>
        </row>
        <row r="5">
          <cell r="A5" t="str">
            <v>Prevention: Condom distribution</v>
          </cell>
        </row>
        <row r="6">
          <cell r="A6" t="str">
            <v xml:space="preserve">Prevention: Counseling and Testing </v>
          </cell>
        </row>
        <row r="7">
          <cell r="A7" t="str">
            <v>Prevention: PMTCT</v>
          </cell>
        </row>
        <row r="8">
          <cell r="A8" t="str">
            <v>Prevention: Post-exposure prophylaxis (PEP)</v>
          </cell>
        </row>
        <row r="9">
          <cell r="A9" t="str">
            <v>Prevention: STI diagnosis and treatment</v>
          </cell>
        </row>
        <row r="10">
          <cell r="A10" t="str">
            <v>Prevention: Blood safety and universal precaution</v>
          </cell>
        </row>
        <row r="11">
          <cell r="A11" t="str">
            <v>Treatment: Antiretroviral treatment (ARV) and monitoring</v>
          </cell>
        </row>
        <row r="12">
          <cell r="A12" t="str">
            <v>Treatment: Prophylaxis and treatment for opportunistic infections</v>
          </cell>
        </row>
        <row r="13">
          <cell r="A13" t="str">
            <v>Care and support: Care and support for the chronically ill</v>
          </cell>
        </row>
        <row r="14">
          <cell r="A14" t="str">
            <v>Care and support: Support for orphans and vulnerable children</v>
          </cell>
        </row>
        <row r="15">
          <cell r="A15" t="str">
            <v xml:space="preserve">TB/HIV collaborative activities: HIV care and support for HIV-positive TB patients </v>
          </cell>
        </row>
        <row r="16">
          <cell r="A16" t="str">
            <v>Supportive environment: Policy development including workplace policy</v>
          </cell>
        </row>
        <row r="17">
          <cell r="A17" t="str">
            <v xml:space="preserve">Supportive environment: Strengthening of civil society and institutional capacity building </v>
          </cell>
        </row>
        <row r="18">
          <cell r="A18" t="str">
            <v>Supportive environment: Stigma reduction in all settings</v>
          </cell>
        </row>
        <row r="19">
          <cell r="A19" t="str">
            <v>Supportive environment: Program management and administration</v>
          </cell>
        </row>
        <row r="20">
          <cell r="A20" t="str">
            <v>HSS: Service delivery</v>
          </cell>
        </row>
        <row r="21">
          <cell r="A21" t="str">
            <v>HSS: Human resources</v>
          </cell>
        </row>
        <row r="22">
          <cell r="A22" t="str">
            <v>HSS: Community Systems Strengthening</v>
          </cell>
        </row>
        <row r="23">
          <cell r="A23" t="str">
            <v>HSS: Information system &amp; Operational research</v>
          </cell>
        </row>
        <row r="24">
          <cell r="A24" t="str">
            <v>HSS: Infrastructure</v>
          </cell>
        </row>
        <row r="25">
          <cell r="A25" t="str">
            <v>HSS: Procurement and Supply management</v>
          </cell>
        </row>
        <row r="26">
          <cell r="A26" t="str">
            <v>HSS: Other, specify</v>
          </cell>
        </row>
      </sheetData>
      <sheetData sheetId="30"/>
      <sheetData sheetId="31"/>
      <sheetData sheetId="32"/>
      <sheetData sheetId="3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LARIA_Financial Data"/>
      <sheetName val="Definitions"/>
      <sheetName val="Annex 1"/>
      <sheetName val="Annex 2"/>
      <sheetName val="Annex 3"/>
    </sheetNames>
    <sheetDataSet>
      <sheetData sheetId="0"/>
      <sheetData sheetId="1">
        <row r="28">
          <cell r="C28" t="str">
            <v>Please select…</v>
          </cell>
        </row>
        <row r="29">
          <cell r="C29" t="str">
            <v>Prevention: Behavioral Change Communication - Mass Media</v>
          </cell>
        </row>
        <row r="30">
          <cell r="C30" t="str">
            <v>Prevention: Behavioral Change Communication - Community Outreach</v>
          </cell>
        </row>
        <row r="31">
          <cell r="C31" t="str">
            <v>Prevention: Insecticide-treated nets (ITNs)</v>
          </cell>
        </row>
        <row r="32">
          <cell r="C32" t="str">
            <v>Prevention: Malaria in pregnancy</v>
          </cell>
        </row>
        <row r="33">
          <cell r="C33" t="str">
            <v>Prevention: Vector control (other than ITNs)</v>
          </cell>
        </row>
        <row r="34">
          <cell r="C34" t="str">
            <v>Prevention: other - specify</v>
          </cell>
        </row>
        <row r="35">
          <cell r="C35" t="str">
            <v>Treatment: Prompt, effective antimalarial treatment</v>
          </cell>
        </row>
        <row r="36">
          <cell r="C36" t="str">
            <v>Treatment: Home-based management of malaria</v>
          </cell>
        </row>
        <row r="37">
          <cell r="C37" t="str">
            <v>Treatment: Diagnosis</v>
          </cell>
        </row>
        <row r="38">
          <cell r="C38" t="str">
            <v>Treatment: other - specify</v>
          </cell>
        </row>
        <row r="39">
          <cell r="C39" t="str">
            <v>Supportive Environment: Monitoring drug resistance</v>
          </cell>
        </row>
        <row r="40">
          <cell r="C40" t="str">
            <v>Supportive environment: Monitoring insecticide resistance</v>
          </cell>
        </row>
        <row r="41">
          <cell r="C41" t="str">
            <v>Supportive Environment: Coordination and partnership development (national, community, public-private)</v>
          </cell>
        </row>
        <row r="42">
          <cell r="C42" t="str">
            <v>Supportive environment: other - specify</v>
          </cell>
        </row>
        <row r="43">
          <cell r="C43" t="str">
            <v>Supportive environment: Program management and administration</v>
          </cell>
        </row>
        <row r="44">
          <cell r="C44" t="str">
            <v>HSS: Service delivery</v>
          </cell>
        </row>
        <row r="45">
          <cell r="C45" t="str">
            <v>HSS: Human resources</v>
          </cell>
        </row>
        <row r="46">
          <cell r="C46" t="str">
            <v>HSS: Community Systems Strengthening</v>
          </cell>
        </row>
        <row r="47">
          <cell r="C47" t="str">
            <v>HSS: Information system &amp; Operational research</v>
          </cell>
        </row>
        <row r="48">
          <cell r="C48" t="str">
            <v>HSS: Infrastructure</v>
          </cell>
        </row>
        <row r="49">
          <cell r="C49" t="str">
            <v>HSS: Procurement and Supply management</v>
          </cell>
        </row>
        <row r="50">
          <cell r="C50" t="str">
            <v>HSS: other - specify</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_Financial Data"/>
      <sheetName val="Definitions"/>
      <sheetName val="Annex 1"/>
      <sheetName val="Annex 2"/>
      <sheetName val="Annex 3"/>
    </sheetNames>
    <sheetDataSet>
      <sheetData sheetId="0"/>
      <sheetData sheetId="1">
        <row r="39">
          <cell r="C39" t="str">
            <v>Please select…</v>
          </cell>
        </row>
        <row r="40">
          <cell r="C40" t="str">
            <v>Improving diagnosis</v>
          </cell>
        </row>
        <row r="41">
          <cell r="C41" t="str">
            <v>Standardized treatment, patient support and patient charter</v>
          </cell>
        </row>
        <row r="42">
          <cell r="C42" t="str">
            <v>Procurement and Supply management</v>
          </cell>
        </row>
        <row r="43">
          <cell r="C43" t="str">
            <v>M&amp;E</v>
          </cell>
        </row>
        <row r="44">
          <cell r="C44" t="str">
            <v>TB/HIV</v>
          </cell>
        </row>
        <row r="45">
          <cell r="C45" t="str">
            <v>MDR-TB</v>
          </cell>
        </row>
        <row r="46">
          <cell r="C46" t="str">
            <v>High-risk groups</v>
          </cell>
        </row>
        <row r="47">
          <cell r="C47" t="str">
            <v>HSS (beyond TB)</v>
          </cell>
        </row>
        <row r="48">
          <cell r="C48" t="str">
            <v>PAL (Practical Approach to Lung Health)</v>
          </cell>
        </row>
        <row r="49">
          <cell r="C49" t="str">
            <v>PPM / ISTC (Public-Public, Public-Private Mix (PPM) approaches and International standards for TB care)</v>
          </cell>
        </row>
        <row r="50">
          <cell r="C50" t="str">
            <v>ACSM (Advocacy, communication and social mobilization)</v>
          </cell>
        </row>
        <row r="51">
          <cell r="C51" t="str">
            <v>Community TB care</v>
          </cell>
        </row>
        <row r="52">
          <cell r="C52" t="str">
            <v>Programme-based operational research</v>
          </cell>
        </row>
        <row r="53">
          <cell r="C53" t="str">
            <v>Other - specify</v>
          </cell>
        </row>
        <row r="54">
          <cell r="C54" t="str">
            <v>Supportive environment: Program management and administration</v>
          </cell>
        </row>
      </sheetData>
      <sheetData sheetId="2"/>
      <sheetData sheetId="3"/>
      <sheetData sheetId="4"/>
    </sheetDataSet>
  </externalBook>
</externalLink>
</file>

<file path=xl/tables/table1.xml><?xml version="1.0" encoding="utf-8"?>
<table xmlns="http://schemas.openxmlformats.org/spreadsheetml/2006/main" id="1" name="Table1" displayName="Table1" ref="C11:K18" tableType="xml" totalsRowShown="0" headerRowDxfId="71" dataDxfId="70" tableBorderDxfId="69" connectionId="1">
  <autoFilter ref="C11:K18"/>
  <tableColumns count="9">
    <tableColumn id="1" uniqueName="CostGroupingCat" name="Cost Grouping" dataDxfId="68">
      <xmlColumnPr mapId="1" xpath="/data-set/CCMFunding/CostGrouping/CostGroupingItem/CostGroupingCat" xmlDataType="string"/>
    </tableColumn>
    <tableColumn id="2" uniqueName="CGBudgetY1" name="Budget" dataDxfId="67" dataCellStyle="Comma">
      <xmlColumnPr mapId="1" xpath="/data-set/CCMFunding/CostGrouping/CostGroupingItem/CGBudgetY1" xmlDataType="string"/>
    </tableColumn>
    <tableColumn id="3" uniqueName="CGExpY1" name="Expenditure" dataDxfId="66" dataCellStyle="Comma">
      <xmlColumnPr mapId="1" xpath="/data-set/CCMFunding/CostGrouping/CostGroupingItem/CGExpY1" xmlDataType="string"/>
    </tableColumn>
    <tableColumn id="4" uniqueName="CGBudgetY2" name="Budget2" dataDxfId="65" dataCellStyle="Comma">
      <xmlColumnPr mapId="1" xpath="/data-set/CCMFunding/CostGrouping/CostGroupingItem/CGBudgetY2" xmlDataType="string"/>
    </tableColumn>
    <tableColumn id="5" uniqueName="CGExpY2" name="Expenditure3" dataDxfId="64" dataCellStyle="Comma">
      <xmlColumnPr mapId="1" xpath="/data-set/CCMFunding/CostGrouping/CostGroupingItem/CGExpY2" xmlDataType="string"/>
    </tableColumn>
    <tableColumn id="6" uniqueName="CGBudgetY3" name="Budget4" dataDxfId="63" dataCellStyle="Comma">
      <xmlColumnPr mapId="1" xpath="/data-set/CCMFunding/CostGrouping/CostGroupingItem/CGBudgetY3" xmlDataType="string"/>
    </tableColumn>
    <tableColumn id="7" uniqueName="CGExpY3" name="Expenditure5" dataDxfId="62" dataCellStyle="Comma">
      <xmlColumnPr mapId="1" xpath="/data-set/CCMFunding/CostGrouping/CostGroupingItem/CGExpY3" xmlDataType="string"/>
    </tableColumn>
    <tableColumn id="8" uniqueName="CGBudgetTotal" name="Budget6" dataDxfId="61" dataCellStyle="Comma">
      <xmlColumnPr mapId="1" xpath="/data-set/CCMFunding/CostGrouping/CostGroupingItem/CGBudgetTotal" xmlDataType="string"/>
    </tableColumn>
    <tableColumn id="9" uniqueName="CGExpTotal" name="Expenditure7" dataDxfId="60" dataCellStyle="Comma">
      <xmlColumnPr mapId="1" xpath="/data-set/CCMFunding/CostGrouping/CostGroupingItem/CGExpTotal" xmlDataType="string"/>
    </tableColumn>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C23:K28" tableType="xml" totalsRowShown="0" headerRowDxfId="59" dataDxfId="58" tableBorderDxfId="57" connectionId="1">
  <autoFilter ref="C23:K28"/>
  <tableColumns count="9">
    <tableColumn id="1" uniqueName="PerformanceArea" name="Performance Area" dataDxfId="56">
      <xmlColumnPr mapId="1" xpath="/data-set/CCMFunding/Performance/PerformanceItem/PerformanceArea" xmlDataType="string"/>
    </tableColumn>
    <tableColumn id="2" uniqueName="PABudgetY1" name="Budget" dataDxfId="55" dataCellStyle="Comma">
      <xmlColumnPr mapId="1" xpath="/data-set/CCMFunding/Performance/PerformanceItem/PABudgetY1" xmlDataType="string"/>
    </tableColumn>
    <tableColumn id="3" uniqueName="PAExpY1" name="Expenditure" dataDxfId="54" dataCellStyle="Comma">
      <xmlColumnPr mapId="1" xpath="/data-set/CCMFunding/Performance/PerformanceItem/PAExpY1" xmlDataType="string"/>
    </tableColumn>
    <tableColumn id="4" uniqueName="PABudgetY2" name="Budget2" dataDxfId="53" dataCellStyle="Comma">
      <xmlColumnPr mapId="1" xpath="/data-set/CCMFunding/Performance/PerformanceItem/PABudgetY2" xmlDataType="string"/>
    </tableColumn>
    <tableColumn id="5" uniqueName="PAExpY2" name="Expenditure3" dataDxfId="52" dataCellStyle="Comma">
      <xmlColumnPr mapId="1" xpath="/data-set/CCMFunding/Performance/PerformanceItem/PAExpY2" xmlDataType="string"/>
    </tableColumn>
    <tableColumn id="6" uniqueName="PABudgetY3" name="Budget4" dataDxfId="51" dataCellStyle="Comma">
      <xmlColumnPr mapId="1" xpath="/data-set/CCMFunding/Performance/PerformanceItem/PABudgetY3" xmlDataType="string"/>
    </tableColumn>
    <tableColumn id="7" uniqueName="PAExpY3" name="Expenditure5" dataDxfId="50" dataCellStyle="Comma">
      <xmlColumnPr mapId="1" xpath="/data-set/CCMFunding/Performance/PerformanceItem/PAExpY3" xmlDataType="string"/>
    </tableColumn>
    <tableColumn id="8" uniqueName="PABudgetTotal" name="Budget6" dataDxfId="49" dataCellStyle="Comma">
      <xmlColumnPr mapId="1" xpath="/data-set/CCMFunding/Performance/PerformanceItem/PABudgetTotal" xmlDataType="string"/>
    </tableColumn>
    <tableColumn id="9" uniqueName="PAExpTotal" name="Expenditure7" dataDxfId="48" dataCellStyle="Comma">
      <xmlColumnPr mapId="1" xpath="/data-set/CCMFunding/Performance/PerformanceItem/PAExpTotal" xmlDataType="string"/>
    </tableColumn>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33:K35" tableType="xml" totalsRowShown="0" headerRowDxfId="47" dataDxfId="46" tableBorderDxfId="45" connectionId="1">
  <autoFilter ref="C33:K35"/>
  <tableColumns count="9">
    <tableColumn id="1" uniqueName="Activity" name="Activity" dataDxfId="44">
      <xmlColumnPr mapId="1" xpath="/data-set/CCMFunding/Activities/ActivityItem/Activity" xmlDataType="string"/>
    </tableColumn>
    <tableColumn id="2" uniqueName="ACTBudgetY1" name="Budget" dataDxfId="43" dataCellStyle="Comma">
      <xmlColumnPr mapId="1" xpath="/data-set/CCMFunding/Activities/ActivityItem/ACTBudgetY1" xmlDataType="string"/>
    </tableColumn>
    <tableColumn id="3" uniqueName="ACTExpY1" name="Expenditure" dataDxfId="42" dataCellStyle="Comma">
      <xmlColumnPr mapId="1" xpath="/data-set/CCMFunding/Activities/ActivityItem/ACTExpY1" xmlDataType="string"/>
    </tableColumn>
    <tableColumn id="4" uniqueName="ACTBudgetY2" name="Budget2" dataDxfId="41" dataCellStyle="Comma">
      <xmlColumnPr mapId="1" xpath="/data-set/CCMFunding/Activities/ActivityItem/ACTBudgetY2" xmlDataType="string"/>
    </tableColumn>
    <tableColumn id="5" uniqueName="ACTExpY2" name="Expenditure3" dataDxfId="40" dataCellStyle="Comma">
      <xmlColumnPr mapId="1" xpath="/data-set/CCMFunding/Activities/ActivityItem/ACTExpY2" xmlDataType="string"/>
    </tableColumn>
    <tableColumn id="6" uniqueName="ACTBudgetY3" name="Budget4" dataDxfId="39" dataCellStyle="Comma">
      <xmlColumnPr mapId="1" xpath="/data-set/CCMFunding/Activities/ActivityItem/ACTBudgetY3" xmlDataType="string"/>
    </tableColumn>
    <tableColumn id="7" uniqueName="ACTExpY3" name="Expenditure5" dataDxfId="38" dataCellStyle="Comma">
      <xmlColumnPr mapId="1" xpath="/data-set/CCMFunding/Activities/ActivityItem/ACTExpY3" xmlDataType="string"/>
    </tableColumn>
    <tableColumn id="8" uniqueName="ACTBudgetTotal" name="Budget6" dataDxfId="37" dataCellStyle="Comma">
      <xmlColumnPr mapId="1" xpath="/data-set/CCMFunding/Activities/ActivityItem/ACTBudgetTotal" xmlDataType="string"/>
    </tableColumn>
    <tableColumn id="9" uniqueName="ACTExpTotal" name="Expenditure7" dataDxfId="36" dataCellStyle="Comma">
      <xmlColumnPr mapId="1" xpath="/data-set/CCMFunding/Activities/ActivityItem/ACTExpTotal" xmlDataType="string"/>
    </tableColumn>
  </tableColumns>
  <tableStyleInfo name="TableStyleMedium2" showFirstColumn="0" showLastColumn="0" showRowStripes="1" showColumnStripes="0"/>
</table>
</file>

<file path=xl/tables/table4.xml><?xml version="1.0" encoding="utf-8"?>
<table xmlns="http://schemas.openxmlformats.org/spreadsheetml/2006/main" id="4" name="Table4" displayName="Table4" ref="C40:K43" tableType="xml" totalsRowShown="0" headerRowDxfId="35" dataDxfId="34" tableBorderDxfId="33" connectionId="1">
  <autoFilter ref="C40:K43"/>
  <tableColumns count="9">
    <tableColumn id="1" uniqueName="Condition" name="Condition" dataDxfId="32">
      <xmlColumnPr mapId="1" xpath="/data-set/CCMFunding/SC/SCItem/Condition" xmlDataType="string"/>
    </tableColumn>
    <tableColumn id="2" uniqueName="SCBudgetY1" name="Expected" dataDxfId="31" dataCellStyle="Comma">
      <xmlColumnPr mapId="1" xpath="/data-set/CCMFunding/SC/SCItem/SCBudgetY1" xmlDataType="string"/>
    </tableColumn>
    <tableColumn id="3" uniqueName="SCExpY1" name="Reported" dataDxfId="30" dataCellStyle="Comma">
      <xmlColumnPr mapId="1" xpath="/data-set/CCMFunding/SC/SCItem/SCExpY1" xmlDataType="string"/>
    </tableColumn>
    <tableColumn id="4" uniqueName="SCBudgetY2" name="Expected2" dataDxfId="29" dataCellStyle="Comma">
      <xmlColumnPr mapId="1" xpath="/data-set/CCMFunding/SC/SCItem/SCBudgetY2" xmlDataType="string"/>
    </tableColumn>
    <tableColumn id="5" uniqueName="SCExpY2" name="Reported3" dataDxfId="28" dataCellStyle="Comma">
      <xmlColumnPr mapId="1" xpath="/data-set/CCMFunding/SC/SCItem/SCExpY2" xmlDataType="string"/>
    </tableColumn>
    <tableColumn id="6" uniqueName="SCBudgetY3" name="Expected4" dataDxfId="27" dataCellStyle="Comma">
      <xmlColumnPr mapId="1" xpath="/data-set/CCMFunding/SC/SCItem/SCBudgetY3" xmlDataType="string"/>
    </tableColumn>
    <tableColumn id="7" uniqueName="SCExpY3" name="Reported5" dataDxfId="26" dataCellStyle="Comma">
      <xmlColumnPr mapId="1" xpath="/data-set/CCMFunding/SC/SCItem/SCExpY3" xmlDataType="string"/>
    </tableColumn>
    <tableColumn id="8" uniqueName="SCBudgetTotal" name="Expected6" dataDxfId="25" dataCellStyle="Comma">
      <xmlColumnPr mapId="1" xpath="/data-set/CCMFunding/SC/SCItem/SCBudgetTotal" xmlDataType="string"/>
    </tableColumn>
    <tableColumn id="9" uniqueName="SCExpTotal" name="Reported7" dataDxfId="24" dataCellStyle="Comma">
      <xmlColumnPr mapId="1" xpath="/data-set/CCMFunding/SC/SCItem/SCExpTotal" xmlDataType="string"/>
    </tableColumn>
  </tableColumns>
  <tableStyleInfo name="TableStyleMedium2" showFirstColumn="0" showLastColumn="0" showRowStripes="1" showColumnStripes="0"/>
</table>
</file>

<file path=xl/tables/table5.xml><?xml version="1.0" encoding="utf-8"?>
<table xmlns="http://schemas.openxmlformats.org/spreadsheetml/2006/main" id="14" name="Table215" displayName="Table215" ref="C49:K54" totalsRowShown="0" headerRowDxfId="23" dataDxfId="22" tableBorderDxfId="21">
  <autoFilter ref="C49:K54"/>
  <tableColumns count="9">
    <tableColumn id="1" name="Positions covered" dataDxfId="20"/>
    <tableColumn id="2" name="Expected" dataDxfId="19" dataCellStyle="Comma"/>
    <tableColumn id="3" name="Reported" dataDxfId="18" dataCellStyle="Comma"/>
    <tableColumn id="4" name="Expected2" dataDxfId="17" dataCellStyle="Comma"/>
    <tableColumn id="5" name="Reported3" dataDxfId="16" dataCellStyle="Comma"/>
    <tableColumn id="6" name="Expected4" dataDxfId="15" dataCellStyle="Comma"/>
    <tableColumn id="7" name="Reported5" dataDxfId="14" dataCellStyle="Comma"/>
    <tableColumn id="8" name="Expected6" dataDxfId="13" dataCellStyle="Comma"/>
    <tableColumn id="9" name="Reported7" dataDxfId="12" dataCellStyle="Comma"/>
  </tableColumns>
  <tableStyleInfo name="TableStyleMedium2" showFirstColumn="0" showLastColumn="0" showRowStripes="1" showColumnStripes="0"/>
</table>
</file>

<file path=xl/tables/table6.xml><?xml version="1.0" encoding="utf-8"?>
<table xmlns="http://schemas.openxmlformats.org/spreadsheetml/2006/main" id="15" name="Table21516" displayName="Table21516" ref="C60:K61" totalsRowShown="0" headerRowDxfId="11" dataDxfId="10" tableBorderDxfId="9">
  <autoFilter ref="C60:K61"/>
  <tableColumns count="9">
    <tableColumn id="1" name="Column1" dataDxfId="8"/>
    <tableColumn id="2" name="Budget" dataDxfId="7" dataCellStyle="Comma"/>
    <tableColumn id="3" name="Expenditure" dataDxfId="6" dataCellStyle="Comma"/>
    <tableColumn id="4" name="Budget2" dataDxfId="5" dataCellStyle="Comma"/>
    <tableColumn id="5" name="Expenditure3" dataDxfId="4" dataCellStyle="Comma"/>
    <tableColumn id="6" name="Budget4" dataDxfId="3" dataCellStyle="Comma"/>
    <tableColumn id="7" name="Expenditure5" dataDxfId="2" dataCellStyle="Comma"/>
    <tableColumn id="8" name="Budget6" dataDxfId="1" dataCellStyle="Comma"/>
    <tableColumn id="9" name="Expenditure7" dataDxfId="0" dataCellStyle="Comma"/>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5" r="C3" connectionId="1">
    <xmlCellPr id="1" uniqueName="CCM">
      <xmlPr mapId="1" xpath="/data-set/CCMFunding/CCM" xmlDataType="string"/>
    </xmlCellPr>
  </singleXmlCell>
  <singleXmlCell id="6" r="C4" connectionId="1">
    <xmlCellPr id="1" uniqueName="CCMAgreement">
      <xmlPr mapId="1" xpath="/data-set/CCMFunding/CCMAgreement" xmlDataType="string"/>
    </xmlCellPr>
  </singleXmlCell>
  <singleXmlCell id="7" r="C5" connectionId="1">
    <xmlCellPr id="1" uniqueName="StartDate">
      <xmlPr mapId="1" xpath="/data-set/CCMFunding/StartDate" xmlDataType="string"/>
    </xmlCellPr>
  </singleXmlCell>
  <singleXmlCell id="8" r="C6" connectionId="1">
    <xmlCellPr id="1" uniqueName="EndDate">
      <xmlPr mapId="1" xpath="/data-set/CCMFunding/EndDate" xmlDataType="string"/>
    </xmlCellPr>
  </singleXmlCell>
  <singleXmlCell id="9" r="C7" connectionId="1">
    <xmlCellPr id="1" uniqueName="Year">
      <xmlPr mapId="1" xpath="/data-set/CCMFunding/Year" xmlDataType="string"/>
    </xmlCellPr>
  </singleXmlCell>
  <singleXmlCell id="10" r="C8" connectionId="1">
    <xmlCellPr id="1" uniqueName="Currency">
      <xmlPr mapId="1" xpath="/data-set/CCMFunding/Currency" xmlDataType="string"/>
    </xmlCellPr>
  </singleXmlCell>
  <singleXmlCell id="11" r="F4" connectionId="1">
    <xmlCellPr id="1" uniqueName="TotalBudgetForCurrentYear">
      <xmlPr mapId="1" xpath="/data-set/CCMFunding/TotalBudgetForCurrentYear" xmlDataType="string"/>
    </xmlCellPr>
  </singleXmlCell>
  <singleXmlCell id="12" r="H4" connectionId="1">
    <xmlCellPr id="1" uniqueName="TotalExpenditureForCurrentYear">
      <xmlPr mapId="1" xpath="/data-set/CCMFunding/TotalExpenditureForCurrentYear" xmlDataType="string"/>
    </xmlCellPr>
  </singleXmlCell>
  <singleXmlCell id="13" r="J4" connectionId="1">
    <xmlCellPr id="1" uniqueName="TotalAbsorptionForCurrentYear">
      <xmlPr mapId="1" xpath="/data-set/CCMFunding/TotalAbsorptionForCurrentYear"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tableSingleCells" Target="../tables/tableSingleCells1.xml"/><Relationship Id="rId1" Type="http://schemas.openxmlformats.org/officeDocument/2006/relationships/printerSettings" Target="../printerSettings/printerSettings10.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39997558519241921"/>
    <pageSetUpPr fitToPage="1"/>
  </sheetPr>
  <dimension ref="A4:L23"/>
  <sheetViews>
    <sheetView zoomScaleNormal="100" workbookViewId="0">
      <selection activeCell="A23" sqref="A23:D23"/>
    </sheetView>
  </sheetViews>
  <sheetFormatPr defaultRowHeight="14.25" x14ac:dyDescent="0.2"/>
  <cols>
    <col min="1" max="1" width="9.140625" style="118" customWidth="1"/>
    <col min="2" max="5" width="18.85546875" style="118" customWidth="1"/>
    <col min="6" max="16384" width="9.140625" style="118"/>
  </cols>
  <sheetData>
    <row r="4" spans="1:12" ht="15.75" x14ac:dyDescent="0.25">
      <c r="A4" s="349" t="s">
        <v>197</v>
      </c>
      <c r="B4" s="349"/>
      <c r="C4" s="349"/>
      <c r="D4" s="349"/>
      <c r="E4" s="349"/>
      <c r="F4" s="349"/>
      <c r="G4" s="349"/>
      <c r="H4" s="349"/>
      <c r="I4" s="349"/>
    </row>
    <row r="5" spans="1:12" ht="15.75" x14ac:dyDescent="0.25">
      <c r="A5" s="119"/>
    </row>
    <row r="6" spans="1:12" ht="45" customHeight="1" x14ac:dyDescent="0.2">
      <c r="A6" s="350" t="s">
        <v>451</v>
      </c>
      <c r="B6" s="350"/>
      <c r="C6" s="350"/>
      <c r="D6" s="350"/>
      <c r="E6" s="350"/>
      <c r="F6" s="350"/>
      <c r="G6" s="350"/>
      <c r="H6" s="350"/>
      <c r="I6" s="350"/>
    </row>
    <row r="7" spans="1:12" ht="34.5" customHeight="1" x14ac:dyDescent="0.2">
      <c r="A7" s="351" t="s">
        <v>450</v>
      </c>
      <c r="B7" s="351"/>
      <c r="C7" s="351"/>
      <c r="D7" s="351"/>
      <c r="E7" s="351"/>
      <c r="F7" s="351"/>
      <c r="G7" s="351"/>
      <c r="H7" s="351"/>
      <c r="I7" s="351"/>
    </row>
    <row r="8" spans="1:12" ht="48" customHeight="1" x14ac:dyDescent="0.2">
      <c r="A8" s="346" t="s">
        <v>449</v>
      </c>
      <c r="B8" s="346"/>
      <c r="C8" s="346"/>
      <c r="D8" s="346"/>
      <c r="E8" s="346"/>
      <c r="F8" s="346"/>
      <c r="G8" s="346"/>
      <c r="H8" s="346"/>
      <c r="I8" s="346"/>
    </row>
    <row r="9" spans="1:12" ht="93.75" customHeight="1" x14ac:dyDescent="0.2">
      <c r="A9" s="346" t="s">
        <v>448</v>
      </c>
      <c r="B9" s="346"/>
      <c r="C9" s="346"/>
      <c r="D9" s="346"/>
      <c r="E9" s="346"/>
      <c r="F9" s="346"/>
      <c r="G9" s="346"/>
      <c r="H9" s="346"/>
      <c r="I9" s="346"/>
    </row>
    <row r="10" spans="1:12" ht="59.25" customHeight="1" x14ac:dyDescent="0.2">
      <c r="A10" s="346" t="s">
        <v>453</v>
      </c>
      <c r="B10" s="346"/>
      <c r="C10" s="346"/>
      <c r="D10" s="346"/>
      <c r="E10" s="346"/>
      <c r="F10" s="346"/>
      <c r="G10" s="346"/>
      <c r="H10" s="346"/>
      <c r="I10" s="346"/>
    </row>
    <row r="11" spans="1:12" ht="43.5" customHeight="1" x14ac:dyDescent="0.2">
      <c r="A11" s="346" t="s">
        <v>447</v>
      </c>
      <c r="B11" s="346"/>
      <c r="C11" s="346"/>
      <c r="D11" s="346"/>
      <c r="E11" s="346"/>
      <c r="F11" s="346"/>
      <c r="G11" s="346"/>
      <c r="H11" s="346"/>
      <c r="I11" s="346"/>
    </row>
    <row r="12" spans="1:12" ht="43.5" customHeight="1" x14ac:dyDescent="0.2">
      <c r="A12" s="346" t="s">
        <v>532</v>
      </c>
      <c r="B12" s="346"/>
      <c r="C12" s="346"/>
      <c r="D12" s="346"/>
      <c r="E12" s="346"/>
      <c r="F12" s="346"/>
      <c r="G12" s="346"/>
      <c r="H12" s="346"/>
      <c r="I12" s="346"/>
    </row>
    <row r="13" spans="1:12" ht="47.25" customHeight="1" x14ac:dyDescent="0.2">
      <c r="A13" s="345" t="s">
        <v>446</v>
      </c>
      <c r="B13" s="345"/>
      <c r="C13" s="345"/>
      <c r="D13" s="345"/>
      <c r="E13" s="345"/>
      <c r="F13" s="345"/>
      <c r="G13" s="345"/>
      <c r="H13" s="345"/>
      <c r="I13" s="345"/>
      <c r="J13" s="120"/>
      <c r="K13" s="120"/>
      <c r="L13" s="120"/>
    </row>
    <row r="14" spans="1:12" ht="48.75" customHeight="1" x14ac:dyDescent="0.2">
      <c r="A14" s="346" t="s">
        <v>445</v>
      </c>
      <c r="B14" s="346"/>
      <c r="C14" s="346"/>
      <c r="D14" s="346"/>
      <c r="E14" s="346"/>
      <c r="F14" s="346"/>
      <c r="G14" s="346"/>
      <c r="H14" s="346"/>
      <c r="I14" s="346"/>
    </row>
    <row r="15" spans="1:12" ht="44.25" customHeight="1" x14ac:dyDescent="0.2">
      <c r="A15" s="346" t="s">
        <v>444</v>
      </c>
      <c r="B15" s="346"/>
      <c r="C15" s="346"/>
      <c r="D15" s="346"/>
      <c r="E15" s="346"/>
      <c r="F15" s="346"/>
      <c r="G15" s="346"/>
      <c r="H15" s="346"/>
      <c r="I15" s="346"/>
    </row>
    <row r="16" spans="1:12" ht="44.25" customHeight="1" x14ac:dyDescent="0.2">
      <c r="A16" s="347" t="s">
        <v>443</v>
      </c>
      <c r="B16" s="347"/>
      <c r="C16" s="347"/>
      <c r="D16" s="347"/>
      <c r="E16" s="347"/>
      <c r="F16" s="347"/>
      <c r="G16" s="347"/>
      <c r="H16" s="347"/>
      <c r="I16" s="347"/>
    </row>
    <row r="17" spans="1:9" ht="44.25" customHeight="1" x14ac:dyDescent="0.2">
      <c r="A17" s="346" t="s">
        <v>454</v>
      </c>
      <c r="B17" s="346"/>
      <c r="C17" s="346"/>
      <c r="D17" s="346"/>
      <c r="E17" s="346"/>
      <c r="F17" s="346"/>
      <c r="G17" s="346"/>
      <c r="H17" s="346"/>
      <c r="I17" s="346"/>
    </row>
    <row r="18" spans="1:9" ht="39.75" customHeight="1" x14ac:dyDescent="0.2">
      <c r="A18" s="346" t="s">
        <v>442</v>
      </c>
      <c r="B18" s="352"/>
      <c r="C18" s="352"/>
      <c r="D18" s="352"/>
      <c r="E18" s="352"/>
      <c r="F18" s="352"/>
      <c r="G18" s="352"/>
      <c r="H18" s="352"/>
      <c r="I18" s="352"/>
    </row>
    <row r="19" spans="1:9" ht="43.5" customHeight="1" x14ac:dyDescent="0.2">
      <c r="A19" s="353" t="s">
        <v>475</v>
      </c>
      <c r="B19" s="345"/>
      <c r="C19" s="345"/>
      <c r="D19" s="345"/>
      <c r="E19" s="345"/>
      <c r="F19" s="345"/>
      <c r="G19" s="345"/>
      <c r="H19" s="345"/>
      <c r="I19" s="345"/>
    </row>
    <row r="20" spans="1:9" ht="37.5" customHeight="1" x14ac:dyDescent="0.2">
      <c r="A20" s="353" t="s">
        <v>476</v>
      </c>
      <c r="B20" s="345"/>
      <c r="C20" s="345"/>
      <c r="D20" s="345"/>
      <c r="E20" s="345"/>
      <c r="F20" s="345"/>
      <c r="G20" s="345"/>
      <c r="H20" s="345"/>
      <c r="I20" s="345"/>
    </row>
    <row r="21" spans="1:9" ht="14.25" customHeight="1" x14ac:dyDescent="0.2"/>
    <row r="23" spans="1:9" x14ac:dyDescent="0.2">
      <c r="A23" s="348" t="s">
        <v>531</v>
      </c>
      <c r="B23" s="348"/>
      <c r="C23" s="348"/>
      <c r="D23" s="348"/>
    </row>
  </sheetData>
  <mergeCells count="17">
    <mergeCell ref="A10:I10"/>
    <mergeCell ref="A17:I17"/>
    <mergeCell ref="A18:I18"/>
    <mergeCell ref="A19:I19"/>
    <mergeCell ref="A20:I20"/>
    <mergeCell ref="A11:I11"/>
    <mergeCell ref="A12:I12"/>
    <mergeCell ref="A4:I4"/>
    <mergeCell ref="A6:I6"/>
    <mergeCell ref="A7:I7"/>
    <mergeCell ref="A8:I8"/>
    <mergeCell ref="A9:I9"/>
    <mergeCell ref="A13:I13"/>
    <mergeCell ref="A14:I14"/>
    <mergeCell ref="A15:I15"/>
    <mergeCell ref="A16:I16"/>
    <mergeCell ref="A23:D23"/>
  </mergeCells>
  <pageMargins left="0.7" right="0.7" top="0.75" bottom="0.75" header="0.3" footer="0.3"/>
  <pageSetup paperSize="9" scale="78"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39997558519241921"/>
    <pageSetUpPr fitToPage="1"/>
  </sheetPr>
  <dimension ref="A1:IJ93"/>
  <sheetViews>
    <sheetView tabSelected="1" zoomScale="70" zoomScaleNormal="70" workbookViewId="0">
      <selection activeCell="C6" sqref="C6:E6"/>
    </sheetView>
  </sheetViews>
  <sheetFormatPr defaultRowHeight="14.25" x14ac:dyDescent="0.2"/>
  <cols>
    <col min="1" max="1" width="6.85546875" style="118" customWidth="1"/>
    <col min="2" max="2" width="26.42578125" style="118" customWidth="1"/>
    <col min="3" max="3" width="22.85546875" style="118" customWidth="1"/>
    <col min="4" max="4" width="20.42578125" style="118" customWidth="1"/>
    <col min="5" max="13" width="10.5703125" style="118" customWidth="1"/>
    <col min="14" max="16" width="8.42578125" style="118" customWidth="1"/>
    <col min="17" max="17" width="18" style="118" customWidth="1"/>
    <col min="18" max="18" width="19.85546875" style="118" customWidth="1"/>
    <col min="19" max="19" width="30.85546875" style="118" customWidth="1"/>
    <col min="20" max="20" width="34.5703125" style="118" customWidth="1"/>
    <col min="21" max="21" width="17.28515625" style="118" bestFit="1" customWidth="1"/>
    <col min="22" max="16384" width="9.140625" style="118"/>
  </cols>
  <sheetData>
    <row r="1" spans="1:21" ht="45" customHeight="1" x14ac:dyDescent="0.25">
      <c r="A1" s="637" t="s">
        <v>192</v>
      </c>
      <c r="B1" s="637"/>
      <c r="C1" s="638"/>
      <c r="D1" s="638"/>
      <c r="E1" s="638"/>
      <c r="F1" s="638"/>
      <c r="G1" s="638"/>
      <c r="H1" s="638"/>
      <c r="I1" s="638"/>
      <c r="J1" s="638"/>
      <c r="K1" s="638"/>
      <c r="L1" s="638"/>
      <c r="M1" s="638"/>
      <c r="N1" s="638"/>
      <c r="O1" s="638"/>
      <c r="P1" s="638"/>
      <c r="Q1" s="638"/>
      <c r="R1" s="638"/>
      <c r="S1" s="638"/>
      <c r="T1" s="213"/>
      <c r="U1" s="213"/>
    </row>
    <row r="2" spans="1:21" ht="15" thickBot="1" x14ac:dyDescent="0.25">
      <c r="A2" s="125"/>
      <c r="B2" s="125"/>
      <c r="C2" s="125"/>
      <c r="D2" s="125"/>
      <c r="E2" s="125"/>
      <c r="F2" s="125"/>
      <c r="G2" s="125"/>
      <c r="H2" s="125"/>
      <c r="I2" s="125"/>
      <c r="J2" s="125"/>
      <c r="K2" s="125"/>
      <c r="L2" s="125"/>
      <c r="M2" s="125"/>
      <c r="N2" s="125"/>
      <c r="O2" s="125"/>
      <c r="P2" s="125"/>
      <c r="Q2" s="125"/>
      <c r="R2" s="125"/>
      <c r="S2" s="125"/>
    </row>
    <row r="3" spans="1:21" ht="29.25" customHeight="1" thickBot="1" x14ac:dyDescent="0.25">
      <c r="A3" s="214" t="s">
        <v>178</v>
      </c>
      <c r="B3" s="215"/>
      <c r="C3" s="215"/>
      <c r="D3" s="215"/>
      <c r="E3" s="215"/>
      <c r="F3" s="215"/>
      <c r="G3" s="215"/>
      <c r="H3" s="215"/>
      <c r="I3" s="215"/>
      <c r="J3" s="215"/>
      <c r="K3" s="215"/>
      <c r="L3" s="215"/>
      <c r="M3" s="215"/>
      <c r="N3" s="215"/>
      <c r="O3" s="215"/>
      <c r="P3" s="215"/>
      <c r="Q3" s="215"/>
      <c r="R3" s="215"/>
      <c r="S3" s="216"/>
    </row>
    <row r="4" spans="1:21" s="217" customFormat="1" ht="15.75" thickBot="1" x14ac:dyDescent="0.25">
      <c r="A4" s="137"/>
      <c r="B4" s="137"/>
      <c r="C4" s="138"/>
      <c r="D4" s="138"/>
      <c r="E4" s="138"/>
      <c r="F4" s="138"/>
      <c r="G4" s="137"/>
      <c r="H4" s="138"/>
      <c r="I4" s="138"/>
      <c r="J4" s="138"/>
      <c r="K4" s="138"/>
      <c r="L4" s="138"/>
      <c r="M4" s="138"/>
      <c r="N4" s="138"/>
      <c r="O4" s="138"/>
      <c r="P4" s="138"/>
      <c r="Q4" s="138"/>
      <c r="R4" s="138"/>
      <c r="S4" s="138"/>
    </row>
    <row r="5" spans="1:21" ht="25.5" customHeight="1" thickBot="1" x14ac:dyDescent="0.25">
      <c r="A5" s="218" t="s">
        <v>17</v>
      </c>
      <c r="B5" s="218"/>
      <c r="C5" s="408" t="s">
        <v>239</v>
      </c>
      <c r="D5" s="583"/>
      <c r="E5" s="409"/>
      <c r="F5" s="125"/>
      <c r="G5" s="125"/>
      <c r="H5" s="125"/>
      <c r="I5" s="125"/>
      <c r="J5" s="125"/>
      <c r="K5" s="125"/>
      <c r="L5" s="125"/>
      <c r="M5" s="125"/>
      <c r="N5" s="125"/>
      <c r="O5" s="125"/>
      <c r="P5" s="125"/>
      <c r="Q5" s="125"/>
      <c r="R5" s="125"/>
      <c r="S5" s="125"/>
    </row>
    <row r="6" spans="1:21" ht="25.5" customHeight="1" thickBot="1" x14ac:dyDescent="0.25">
      <c r="A6" s="219" t="s">
        <v>179</v>
      </c>
      <c r="B6" s="219"/>
      <c r="C6" s="410" t="s">
        <v>537</v>
      </c>
      <c r="D6" s="584"/>
      <c r="E6" s="411"/>
      <c r="F6" s="125"/>
      <c r="G6" s="125"/>
      <c r="H6" s="125"/>
      <c r="I6" s="125"/>
      <c r="J6" s="125"/>
      <c r="K6" s="125"/>
      <c r="L6" s="125"/>
      <c r="M6" s="134"/>
      <c r="N6" s="359" t="s">
        <v>136</v>
      </c>
      <c r="O6" s="360"/>
      <c r="P6" s="359" t="s">
        <v>137</v>
      </c>
      <c r="Q6" s="361"/>
      <c r="R6" s="135" t="s">
        <v>356</v>
      </c>
      <c r="S6" s="125"/>
    </row>
    <row r="7" spans="1:21" ht="25.5" customHeight="1" x14ac:dyDescent="0.2">
      <c r="A7" s="219" t="s">
        <v>21</v>
      </c>
      <c r="B7" s="219"/>
      <c r="C7" s="585">
        <v>42795</v>
      </c>
      <c r="D7" s="586"/>
      <c r="E7" s="587"/>
      <c r="F7" s="125"/>
      <c r="G7" s="139"/>
      <c r="H7" s="125"/>
      <c r="I7" s="125"/>
      <c r="J7" s="362" t="s">
        <v>24</v>
      </c>
      <c r="K7" s="363"/>
      <c r="L7" s="363"/>
      <c r="M7" s="364"/>
      <c r="N7" s="368">
        <f>I22+J53</f>
        <v>0</v>
      </c>
      <c r="O7" s="369"/>
      <c r="P7" s="372">
        <f>K22+L53</f>
        <v>0</v>
      </c>
      <c r="Q7" s="373"/>
      <c r="R7" s="380" t="str">
        <f>IFERROR(P7/N7,"-")</f>
        <v>-</v>
      </c>
      <c r="S7" s="125"/>
    </row>
    <row r="8" spans="1:21" ht="25.5" customHeight="1" thickBot="1" x14ac:dyDescent="0.25">
      <c r="A8" s="219" t="s">
        <v>20</v>
      </c>
      <c r="B8" s="219"/>
      <c r="C8" s="410" t="s">
        <v>19</v>
      </c>
      <c r="D8" s="584"/>
      <c r="E8" s="411"/>
      <c r="F8" s="125"/>
      <c r="G8" s="125"/>
      <c r="H8" s="125"/>
      <c r="I8" s="125"/>
      <c r="J8" s="365"/>
      <c r="K8" s="366"/>
      <c r="L8" s="366"/>
      <c r="M8" s="367"/>
      <c r="N8" s="370"/>
      <c r="O8" s="371"/>
      <c r="P8" s="374"/>
      <c r="Q8" s="375"/>
      <c r="R8" s="381"/>
      <c r="S8" s="125"/>
    </row>
    <row r="9" spans="1:21" ht="25.5" customHeight="1" thickBot="1" x14ac:dyDescent="0.25">
      <c r="A9" s="220" t="s">
        <v>26</v>
      </c>
      <c r="B9" s="220"/>
      <c r="C9" s="527" t="s">
        <v>28</v>
      </c>
      <c r="D9" s="588"/>
      <c r="E9" s="528"/>
      <c r="F9" s="125"/>
      <c r="G9" s="125"/>
      <c r="H9" s="125"/>
      <c r="I9" s="125"/>
      <c r="J9" s="125"/>
      <c r="K9" s="125"/>
      <c r="L9" s="125"/>
      <c r="M9" s="125"/>
      <c r="N9" s="125"/>
      <c r="O9" s="125"/>
      <c r="P9" s="125"/>
      <c r="Q9" s="125"/>
      <c r="R9" s="125"/>
      <c r="S9" s="125"/>
    </row>
    <row r="10" spans="1:21" ht="15" thickBot="1" x14ac:dyDescent="0.25">
      <c r="A10" s="125"/>
      <c r="B10" s="125"/>
      <c r="C10" s="125"/>
      <c r="D10" s="125"/>
      <c r="E10" s="125"/>
      <c r="F10" s="125"/>
      <c r="G10" s="125"/>
      <c r="H10" s="125"/>
      <c r="I10" s="125"/>
      <c r="J10" s="125"/>
      <c r="K10" s="125"/>
      <c r="L10" s="125"/>
      <c r="M10" s="125"/>
      <c r="N10" s="125"/>
      <c r="O10" s="125"/>
      <c r="P10" s="125"/>
      <c r="Q10" s="125"/>
      <c r="R10" s="125"/>
      <c r="S10" s="125"/>
    </row>
    <row r="11" spans="1:21" ht="30" customHeight="1" thickBot="1" x14ac:dyDescent="0.25">
      <c r="A11" s="214" t="s">
        <v>180</v>
      </c>
      <c r="B11" s="215"/>
      <c r="C11" s="215"/>
      <c r="D11" s="215"/>
      <c r="E11" s="215"/>
      <c r="F11" s="215"/>
      <c r="G11" s="215"/>
      <c r="H11" s="215"/>
      <c r="I11" s="215"/>
      <c r="J11" s="215"/>
      <c r="K11" s="215"/>
      <c r="L11" s="215"/>
      <c r="M11" s="215"/>
      <c r="N11" s="215"/>
      <c r="O11" s="215"/>
      <c r="P11" s="215"/>
      <c r="Q11" s="215"/>
      <c r="R11" s="215"/>
      <c r="S11" s="216"/>
    </row>
    <row r="12" spans="1:21" ht="15.75" thickBot="1" x14ac:dyDescent="0.25">
      <c r="A12" s="125"/>
      <c r="B12" s="125"/>
      <c r="C12" s="139"/>
      <c r="D12" s="139"/>
      <c r="E12" s="125"/>
      <c r="F12" s="125"/>
      <c r="G12" s="125"/>
      <c r="H12" s="125"/>
      <c r="I12" s="125"/>
      <c r="J12" s="125"/>
      <c r="K12" s="125"/>
      <c r="L12" s="125"/>
      <c r="M12" s="125"/>
      <c r="N12" s="125"/>
      <c r="O12" s="125"/>
      <c r="P12" s="125"/>
      <c r="Q12" s="125"/>
      <c r="R12" s="125"/>
      <c r="S12" s="125"/>
    </row>
    <row r="13" spans="1:21" ht="24" customHeight="1" thickBot="1" x14ac:dyDescent="0.25">
      <c r="A13" s="391" t="s">
        <v>182</v>
      </c>
      <c r="B13" s="392"/>
      <c r="C13" s="392"/>
      <c r="D13" s="392"/>
      <c r="E13" s="392"/>
      <c r="F13" s="392"/>
      <c r="G13" s="392"/>
      <c r="H13" s="392"/>
      <c r="I13" s="392"/>
      <c r="J13" s="392"/>
      <c r="K13" s="392"/>
      <c r="L13" s="392"/>
      <c r="M13" s="392"/>
      <c r="N13" s="392"/>
      <c r="O13" s="392"/>
      <c r="P13" s="392"/>
      <c r="Q13" s="392"/>
      <c r="R13" s="392"/>
      <c r="S13" s="393"/>
    </row>
    <row r="14" spans="1:21" ht="15" thickBot="1" x14ac:dyDescent="0.25">
      <c r="A14" s="221"/>
      <c r="B14" s="221"/>
      <c r="C14" s="125"/>
      <c r="D14" s="125"/>
      <c r="E14" s="125"/>
      <c r="F14" s="125"/>
      <c r="G14" s="125"/>
      <c r="H14" s="125"/>
      <c r="I14" s="125"/>
      <c r="J14" s="125"/>
      <c r="K14" s="125"/>
      <c r="L14" s="125"/>
      <c r="M14" s="125"/>
      <c r="N14" s="125"/>
      <c r="O14" s="125"/>
      <c r="P14" s="125"/>
      <c r="Q14" s="125"/>
      <c r="R14" s="125"/>
    </row>
    <row r="15" spans="1:21" ht="29.25" customHeight="1" thickBot="1" x14ac:dyDescent="0.25">
      <c r="A15" s="386" t="s">
        <v>357</v>
      </c>
      <c r="B15" s="387"/>
      <c r="C15" s="141" t="s">
        <v>30</v>
      </c>
      <c r="D15" s="554" t="s">
        <v>119</v>
      </c>
      <c r="E15" s="555"/>
      <c r="F15" s="555"/>
      <c r="G15" s="555"/>
      <c r="H15" s="600"/>
      <c r="I15" s="732" t="s">
        <v>181</v>
      </c>
      <c r="J15" s="733"/>
      <c r="K15" s="555" t="s">
        <v>138</v>
      </c>
      <c r="L15" s="600"/>
      <c r="M15" s="384" t="s">
        <v>139</v>
      </c>
      <c r="N15" s="385"/>
      <c r="O15" s="386" t="s">
        <v>140</v>
      </c>
      <c r="P15" s="387"/>
      <c r="Q15" s="386" t="s">
        <v>144</v>
      </c>
      <c r="R15" s="387"/>
    </row>
    <row r="16" spans="1:21" ht="29.25" customHeight="1" thickBot="1" x14ac:dyDescent="0.25">
      <c r="A16" s="222">
        <v>1</v>
      </c>
      <c r="B16" s="145"/>
      <c r="C16" s="146"/>
      <c r="D16" s="741"/>
      <c r="E16" s="742"/>
      <c r="F16" s="742"/>
      <c r="G16" s="742"/>
      <c r="H16" s="743"/>
      <c r="I16" s="667"/>
      <c r="J16" s="668"/>
      <c r="K16" s="601"/>
      <c r="L16" s="601"/>
      <c r="M16" s="602" t="str">
        <f t="shared" ref="M16" si="0">IFERROR(K16/I16,"-")</f>
        <v>-</v>
      </c>
      <c r="N16" s="603"/>
      <c r="O16" s="606">
        <f t="shared" ref="O16" si="1">IFERROR(K16-I16,"-")</f>
        <v>0</v>
      </c>
      <c r="P16" s="607"/>
      <c r="Q16" s="608"/>
      <c r="R16" s="609"/>
    </row>
    <row r="17" spans="1:19" ht="29.25" customHeight="1" thickBot="1" x14ac:dyDescent="0.25">
      <c r="A17" s="223">
        <v>2</v>
      </c>
      <c r="B17" s="152"/>
      <c r="C17" s="153"/>
      <c r="D17" s="612"/>
      <c r="E17" s="613"/>
      <c r="F17" s="613"/>
      <c r="G17" s="613"/>
      <c r="H17" s="614"/>
      <c r="I17" s="576"/>
      <c r="J17" s="577"/>
      <c r="K17" s="604"/>
      <c r="L17" s="604"/>
      <c r="M17" s="602" t="str">
        <f t="shared" ref="M17:M22" si="2">IFERROR(K17/I17,"-")</f>
        <v>-</v>
      </c>
      <c r="N17" s="603"/>
      <c r="O17" s="606">
        <f t="shared" ref="O17:O22" si="3">IFERROR(K17-I17,"-")</f>
        <v>0</v>
      </c>
      <c r="P17" s="607"/>
      <c r="Q17" s="543"/>
      <c r="R17" s="544"/>
    </row>
    <row r="18" spans="1:19" ht="29.25" customHeight="1" thickBot="1" x14ac:dyDescent="0.25">
      <c r="A18" s="223">
        <v>3</v>
      </c>
      <c r="B18" s="152"/>
      <c r="C18" s="153"/>
      <c r="D18" s="615"/>
      <c r="E18" s="616"/>
      <c r="F18" s="616"/>
      <c r="G18" s="616"/>
      <c r="H18" s="617"/>
      <c r="I18" s="576"/>
      <c r="J18" s="577"/>
      <c r="K18" s="604"/>
      <c r="L18" s="604"/>
      <c r="M18" s="602" t="str">
        <f t="shared" si="2"/>
        <v>-</v>
      </c>
      <c r="N18" s="603"/>
      <c r="O18" s="606">
        <f t="shared" si="3"/>
        <v>0</v>
      </c>
      <c r="P18" s="607"/>
      <c r="Q18" s="543"/>
      <c r="R18" s="544"/>
    </row>
    <row r="19" spans="1:19" ht="29.25" customHeight="1" thickBot="1" x14ac:dyDescent="0.25">
      <c r="A19" s="223">
        <v>4</v>
      </c>
      <c r="B19" s="152"/>
      <c r="C19" s="153"/>
      <c r="D19" s="615"/>
      <c r="E19" s="616"/>
      <c r="F19" s="616"/>
      <c r="G19" s="616"/>
      <c r="H19" s="617"/>
      <c r="I19" s="576"/>
      <c r="J19" s="577"/>
      <c r="K19" s="525"/>
      <c r="L19" s="526"/>
      <c r="M19" s="602" t="str">
        <f t="shared" si="2"/>
        <v>-</v>
      </c>
      <c r="N19" s="603"/>
      <c r="O19" s="606">
        <f t="shared" si="3"/>
        <v>0</v>
      </c>
      <c r="P19" s="607"/>
      <c r="Q19" s="543"/>
      <c r="R19" s="544"/>
    </row>
    <row r="20" spans="1:19" ht="29.25" customHeight="1" thickBot="1" x14ac:dyDescent="0.25">
      <c r="A20" s="223">
        <v>5</v>
      </c>
      <c r="B20" s="152"/>
      <c r="C20" s="153"/>
      <c r="D20" s="612"/>
      <c r="E20" s="613"/>
      <c r="F20" s="613"/>
      <c r="G20" s="613"/>
      <c r="H20" s="614"/>
      <c r="I20" s="576"/>
      <c r="J20" s="577"/>
      <c r="K20" s="604"/>
      <c r="L20" s="604"/>
      <c r="M20" s="602" t="str">
        <f t="shared" si="2"/>
        <v>-</v>
      </c>
      <c r="N20" s="603"/>
      <c r="O20" s="606">
        <f t="shared" si="3"/>
        <v>0</v>
      </c>
      <c r="P20" s="607"/>
      <c r="Q20" s="543"/>
      <c r="R20" s="544"/>
    </row>
    <row r="21" spans="1:19" ht="29.25" customHeight="1" thickBot="1" x14ac:dyDescent="0.25">
      <c r="A21" s="224">
        <v>6</v>
      </c>
      <c r="B21" s="159"/>
      <c r="C21" s="160"/>
      <c r="D21" s="618"/>
      <c r="E21" s="619"/>
      <c r="F21" s="619"/>
      <c r="G21" s="619"/>
      <c r="H21" s="620"/>
      <c r="I21" s="690"/>
      <c r="J21" s="691"/>
      <c r="K21" s="605"/>
      <c r="L21" s="605"/>
      <c r="M21" s="602" t="str">
        <f t="shared" si="2"/>
        <v>-</v>
      </c>
      <c r="N21" s="603"/>
      <c r="O21" s="606">
        <f t="shared" si="3"/>
        <v>0</v>
      </c>
      <c r="P21" s="607"/>
      <c r="Q21" s="739"/>
      <c r="R21" s="740"/>
    </row>
    <row r="22" spans="1:19" ht="24" customHeight="1" thickBot="1" x14ac:dyDescent="0.25">
      <c r="A22" s="125"/>
      <c r="B22" s="125"/>
      <c r="C22" s="125"/>
      <c r="D22" s="621" t="s">
        <v>8</v>
      </c>
      <c r="E22" s="622"/>
      <c r="F22" s="622"/>
      <c r="G22" s="622"/>
      <c r="H22" s="623"/>
      <c r="I22" s="589">
        <f>SUM(I16:I21)</f>
        <v>0</v>
      </c>
      <c r="J22" s="713"/>
      <c r="K22" s="728">
        <f>SUM(K16:L21)</f>
        <v>0</v>
      </c>
      <c r="L22" s="729"/>
      <c r="M22" s="610" t="str">
        <f t="shared" si="2"/>
        <v>-</v>
      </c>
      <c r="N22" s="611"/>
      <c r="O22" s="730">
        <f t="shared" si="3"/>
        <v>0</v>
      </c>
      <c r="P22" s="731"/>
      <c r="Q22" s="125"/>
      <c r="R22" s="125"/>
    </row>
    <row r="23" spans="1:19" ht="15.75" customHeight="1" thickBot="1" x14ac:dyDescent="0.25">
      <c r="A23" s="125"/>
      <c r="B23" s="125"/>
      <c r="C23" s="125"/>
      <c r="D23" s="125"/>
      <c r="E23" s="125"/>
      <c r="F23" s="125"/>
      <c r="G23" s="125"/>
      <c r="H23" s="125"/>
      <c r="I23" s="125"/>
      <c r="J23" s="125"/>
      <c r="K23" s="125"/>
      <c r="L23" s="125"/>
      <c r="M23" s="125"/>
      <c r="N23" s="125"/>
      <c r="O23" s="125"/>
      <c r="P23" s="125"/>
      <c r="Q23" s="125"/>
      <c r="R23" s="125"/>
      <c r="S23" s="125"/>
    </row>
    <row r="24" spans="1:19" ht="24" customHeight="1" thickBot="1" x14ac:dyDescent="0.25">
      <c r="A24" s="391" t="s">
        <v>183</v>
      </c>
      <c r="B24" s="392"/>
      <c r="C24" s="392"/>
      <c r="D24" s="392"/>
      <c r="E24" s="392"/>
      <c r="F24" s="392"/>
      <c r="G24" s="392"/>
      <c r="H24" s="392"/>
      <c r="I24" s="392"/>
      <c r="J24" s="392"/>
      <c r="K24" s="393"/>
      <c r="L24" s="125"/>
      <c r="M24" s="125"/>
      <c r="N24" s="125"/>
      <c r="O24" s="125"/>
      <c r="P24" s="125"/>
      <c r="Q24" s="125"/>
      <c r="R24" s="125"/>
      <c r="S24" s="125"/>
    </row>
    <row r="25" spans="1:19" ht="15" thickBot="1" x14ac:dyDescent="0.25">
      <c r="A25" s="125"/>
      <c r="B25" s="125"/>
      <c r="C25" s="125"/>
      <c r="D25" s="125"/>
      <c r="E25" s="125"/>
      <c r="F25" s="125"/>
      <c r="G25" s="125"/>
      <c r="H25" s="125"/>
      <c r="I25" s="125"/>
      <c r="J25" s="125"/>
      <c r="K25" s="125"/>
      <c r="L25" s="125"/>
      <c r="M25" s="125"/>
      <c r="N25" s="125"/>
      <c r="O25" s="125"/>
      <c r="P25" s="125"/>
      <c r="Q25" s="125"/>
      <c r="R25" s="125"/>
      <c r="S25" s="125"/>
    </row>
    <row r="26" spans="1:19" ht="26.25" customHeight="1" thickBot="1" x14ac:dyDescent="0.25">
      <c r="A26" s="725" t="s">
        <v>13</v>
      </c>
      <c r="B26" s="726"/>
      <c r="C26" s="727"/>
      <c r="D26" s="225" t="s">
        <v>184</v>
      </c>
      <c r="E26" s="568" t="s">
        <v>185</v>
      </c>
      <c r="F26" s="570"/>
      <c r="G26" s="568" t="s">
        <v>144</v>
      </c>
      <c r="H26" s="569"/>
      <c r="I26" s="569"/>
      <c r="J26" s="569"/>
      <c r="K26" s="570"/>
      <c r="L26" s="125"/>
      <c r="M26" s="125"/>
      <c r="N26" s="125"/>
      <c r="O26" s="125"/>
      <c r="P26" s="125"/>
      <c r="Q26" s="125"/>
      <c r="R26" s="125"/>
      <c r="S26" s="125"/>
    </row>
    <row r="27" spans="1:19" ht="21" customHeight="1" x14ac:dyDescent="0.2">
      <c r="A27" s="226">
        <v>1</v>
      </c>
      <c r="B27" s="734"/>
      <c r="C27" s="735"/>
      <c r="D27" s="341"/>
      <c r="E27" s="624"/>
      <c r="F27" s="625"/>
      <c r="G27" s="571"/>
      <c r="H27" s="572"/>
      <c r="I27" s="572"/>
      <c r="J27" s="572"/>
      <c r="K27" s="573"/>
      <c r="L27" s="125"/>
      <c r="M27" s="125"/>
      <c r="N27" s="125"/>
      <c r="O27" s="125"/>
      <c r="P27" s="125"/>
      <c r="Q27" s="125"/>
      <c r="R27" s="125"/>
      <c r="S27" s="125"/>
    </row>
    <row r="28" spans="1:19" ht="21" customHeight="1" x14ac:dyDescent="0.2">
      <c r="A28" s="227">
        <v>2</v>
      </c>
      <c r="B28" s="736"/>
      <c r="C28" s="614"/>
      <c r="D28" s="342"/>
      <c r="E28" s="626"/>
      <c r="F28" s="627"/>
      <c r="G28" s="574"/>
      <c r="H28" s="575"/>
      <c r="I28" s="575"/>
      <c r="J28" s="575"/>
      <c r="K28" s="425"/>
      <c r="L28" s="125"/>
      <c r="M28" s="125"/>
      <c r="N28" s="125"/>
      <c r="O28" s="125"/>
      <c r="P28" s="125"/>
      <c r="Q28" s="125"/>
      <c r="R28" s="125"/>
      <c r="S28" s="125"/>
    </row>
    <row r="29" spans="1:19" ht="21" customHeight="1" x14ac:dyDescent="0.2">
      <c r="A29" s="227">
        <v>3</v>
      </c>
      <c r="B29" s="736"/>
      <c r="C29" s="614"/>
      <c r="D29" s="342"/>
      <c r="E29" s="626"/>
      <c r="F29" s="627"/>
      <c r="G29" s="574"/>
      <c r="H29" s="575"/>
      <c r="I29" s="575"/>
      <c r="J29" s="575"/>
      <c r="K29" s="425"/>
      <c r="L29" s="125"/>
      <c r="M29" s="125"/>
      <c r="N29" s="125"/>
      <c r="O29" s="125"/>
      <c r="P29" s="125"/>
      <c r="Q29" s="125"/>
      <c r="R29" s="125"/>
      <c r="S29" s="125"/>
    </row>
    <row r="30" spans="1:19" ht="21" customHeight="1" thickBot="1" x14ac:dyDescent="0.25">
      <c r="A30" s="228">
        <v>4</v>
      </c>
      <c r="B30" s="737"/>
      <c r="C30" s="738"/>
      <c r="D30" s="343"/>
      <c r="E30" s="628"/>
      <c r="F30" s="629"/>
      <c r="G30" s="574"/>
      <c r="H30" s="575"/>
      <c r="I30" s="575"/>
      <c r="J30" s="575"/>
      <c r="K30" s="425"/>
      <c r="L30" s="125"/>
      <c r="M30" s="125"/>
      <c r="N30" s="125"/>
      <c r="O30" s="125"/>
      <c r="P30" s="125"/>
      <c r="Q30" s="125"/>
      <c r="R30" s="125"/>
      <c r="S30" s="125"/>
    </row>
    <row r="31" spans="1:19" ht="21" customHeight="1" thickBot="1" x14ac:dyDescent="0.25">
      <c r="A31" s="125"/>
      <c r="B31" s="125"/>
      <c r="C31" s="125"/>
      <c r="D31" s="344">
        <f>SUM(D27:D30)</f>
        <v>0</v>
      </c>
      <c r="E31" s="630">
        <f>SUM(E27:E30)</f>
        <v>0</v>
      </c>
      <c r="F31" s="631"/>
      <c r="G31" s="414"/>
      <c r="H31" s="430"/>
      <c r="I31" s="430"/>
      <c r="J31" s="430"/>
      <c r="K31" s="415"/>
      <c r="L31" s="125"/>
      <c r="M31" s="125"/>
      <c r="N31" s="125"/>
      <c r="O31" s="125"/>
      <c r="P31" s="125"/>
      <c r="Q31" s="125"/>
      <c r="R31" s="125"/>
      <c r="S31" s="125"/>
    </row>
    <row r="32" spans="1:19" x14ac:dyDescent="0.2">
      <c r="A32" s="125"/>
      <c r="B32" s="125"/>
      <c r="C32" s="125"/>
      <c r="D32" s="125"/>
      <c r="E32" s="125"/>
      <c r="F32" s="125"/>
      <c r="G32" s="125"/>
      <c r="H32" s="125"/>
      <c r="I32" s="125"/>
      <c r="J32" s="125"/>
      <c r="K32" s="125"/>
      <c r="L32" s="125"/>
      <c r="M32" s="125"/>
      <c r="N32" s="125"/>
      <c r="O32" s="125"/>
      <c r="P32" s="125"/>
      <c r="Q32" s="125"/>
      <c r="R32" s="125"/>
      <c r="S32" s="125"/>
    </row>
    <row r="33" spans="1:20" ht="15" thickBot="1" x14ac:dyDescent="0.25">
      <c r="A33" s="125"/>
      <c r="B33" s="125"/>
      <c r="C33" s="125"/>
      <c r="D33" s="125"/>
      <c r="E33" s="125"/>
      <c r="F33" s="125"/>
      <c r="G33" s="125"/>
      <c r="H33" s="125"/>
      <c r="I33" s="125"/>
      <c r="J33" s="125"/>
      <c r="K33" s="125"/>
      <c r="L33" s="125"/>
      <c r="M33" s="125"/>
      <c r="N33" s="125"/>
      <c r="O33" s="125"/>
      <c r="P33" s="125"/>
      <c r="Q33" s="125"/>
      <c r="R33" s="125"/>
      <c r="S33" s="125"/>
    </row>
    <row r="34" spans="1:20" ht="30" customHeight="1" thickBot="1" x14ac:dyDescent="0.25">
      <c r="A34" s="391" t="s">
        <v>186</v>
      </c>
      <c r="B34" s="392"/>
      <c r="C34" s="392"/>
      <c r="D34" s="392"/>
      <c r="E34" s="392"/>
      <c r="F34" s="392"/>
      <c r="G34" s="392"/>
      <c r="H34" s="392"/>
      <c r="I34" s="392"/>
      <c r="J34" s="392"/>
      <c r="K34" s="392"/>
      <c r="L34" s="392"/>
      <c r="M34" s="392"/>
      <c r="N34" s="392"/>
      <c r="O34" s="392"/>
      <c r="P34" s="392"/>
      <c r="Q34" s="392"/>
      <c r="R34" s="392"/>
      <c r="S34" s="393"/>
    </row>
    <row r="35" spans="1:20" ht="15" thickBot="1" x14ac:dyDescent="0.25">
      <c r="A35" s="125"/>
      <c r="B35" s="125"/>
      <c r="C35" s="125"/>
      <c r="D35" s="125"/>
      <c r="E35" s="125"/>
      <c r="F35" s="125"/>
      <c r="G35" s="125"/>
      <c r="H35" s="125"/>
      <c r="I35" s="125"/>
      <c r="J35" s="125"/>
      <c r="K35" s="125"/>
      <c r="L35" s="125"/>
      <c r="M35" s="125"/>
      <c r="N35" s="125"/>
      <c r="O35" s="125"/>
      <c r="P35" s="125"/>
      <c r="Q35" s="125"/>
      <c r="R35" s="125"/>
      <c r="S35" s="125"/>
    </row>
    <row r="36" spans="1:20" s="207" customFormat="1" ht="34.5" customHeight="1" thickBot="1" x14ac:dyDescent="0.25">
      <c r="A36" s="386" t="s">
        <v>357</v>
      </c>
      <c r="B36" s="394"/>
      <c r="C36" s="229" t="s">
        <v>30</v>
      </c>
      <c r="D36" s="376" t="s">
        <v>0</v>
      </c>
      <c r="E36" s="550"/>
      <c r="F36" s="384" t="s">
        <v>142</v>
      </c>
      <c r="G36" s="385"/>
      <c r="H36" s="384" t="s">
        <v>141</v>
      </c>
      <c r="I36" s="385"/>
      <c r="J36" s="384" t="s">
        <v>143</v>
      </c>
      <c r="K36" s="385"/>
      <c r="L36" s="386" t="s">
        <v>138</v>
      </c>
      <c r="M36" s="387"/>
      <c r="N36" s="384" t="s">
        <v>139</v>
      </c>
      <c r="O36" s="385"/>
      <c r="P36" s="386" t="s">
        <v>140</v>
      </c>
      <c r="Q36" s="387"/>
      <c r="R36" s="386" t="s">
        <v>144</v>
      </c>
      <c r="S36" s="387"/>
      <c r="T36" s="118"/>
    </row>
    <row r="37" spans="1:20" ht="27" customHeight="1" x14ac:dyDescent="0.2">
      <c r="A37" s="144">
        <v>1</v>
      </c>
      <c r="B37" s="145"/>
      <c r="C37" s="145"/>
      <c r="D37" s="722"/>
      <c r="E37" s="723"/>
      <c r="F37" s="719"/>
      <c r="G37" s="720"/>
      <c r="H37" s="594"/>
      <c r="I37" s="595"/>
      <c r="J37" s="667"/>
      <c r="K37" s="668"/>
      <c r="L37" s="507"/>
      <c r="M37" s="508"/>
      <c r="N37" s="602" t="str">
        <f>IFERROR(L37/J37,"-")</f>
        <v>-</v>
      </c>
      <c r="O37" s="724"/>
      <c r="P37" s="721">
        <f>IFERROR(L37-J37,"-")</f>
        <v>0</v>
      </c>
      <c r="Q37" s="721"/>
      <c r="R37" s="608"/>
      <c r="S37" s="609"/>
    </row>
    <row r="38" spans="1:20" ht="27" customHeight="1" x14ac:dyDescent="0.2">
      <c r="A38" s="151">
        <v>2</v>
      </c>
      <c r="B38" s="152"/>
      <c r="C38" s="152"/>
      <c r="D38" s="426"/>
      <c r="E38" s="635"/>
      <c r="F38" s="596"/>
      <c r="G38" s="597"/>
      <c r="H38" s="598"/>
      <c r="I38" s="599"/>
      <c r="J38" s="576"/>
      <c r="K38" s="577"/>
      <c r="L38" s="525"/>
      <c r="M38" s="526"/>
      <c r="N38" s="686" t="str">
        <f>IFERROR(L38/J38,"-")</f>
        <v>-</v>
      </c>
      <c r="O38" s="718"/>
      <c r="P38" s="655">
        <f t="shared" ref="P38:P52" si="4">IFERROR(L38-J38,"-")</f>
        <v>0</v>
      </c>
      <c r="Q38" s="655"/>
      <c r="R38" s="543"/>
      <c r="S38" s="544"/>
    </row>
    <row r="39" spans="1:20" ht="27" customHeight="1" x14ac:dyDescent="0.2">
      <c r="A39" s="151">
        <v>3</v>
      </c>
      <c r="B39" s="152"/>
      <c r="C39" s="152"/>
      <c r="D39" s="426"/>
      <c r="E39" s="635"/>
      <c r="F39" s="596"/>
      <c r="G39" s="597"/>
      <c r="H39" s="598"/>
      <c r="I39" s="599"/>
      <c r="J39" s="576"/>
      <c r="K39" s="577"/>
      <c r="L39" s="525"/>
      <c r="M39" s="526"/>
      <c r="N39" s="686" t="str">
        <f>IFERROR(L39/J39,"-")</f>
        <v>-</v>
      </c>
      <c r="O39" s="718"/>
      <c r="P39" s="716">
        <f t="shared" si="4"/>
        <v>0</v>
      </c>
      <c r="Q39" s="716"/>
      <c r="R39" s="543"/>
      <c r="S39" s="544"/>
    </row>
    <row r="40" spans="1:20" ht="27" customHeight="1" x14ac:dyDescent="0.2">
      <c r="A40" s="151">
        <v>4</v>
      </c>
      <c r="B40" s="152"/>
      <c r="C40" s="152"/>
      <c r="D40" s="426"/>
      <c r="E40" s="635"/>
      <c r="F40" s="596"/>
      <c r="G40" s="597"/>
      <c r="H40" s="598"/>
      <c r="I40" s="599"/>
      <c r="J40" s="576"/>
      <c r="K40" s="577"/>
      <c r="L40" s="525"/>
      <c r="M40" s="526"/>
      <c r="N40" s="686" t="str">
        <f>IFERROR(L40/J40,"-")</f>
        <v>-</v>
      </c>
      <c r="O40" s="718"/>
      <c r="P40" s="717">
        <f t="shared" si="4"/>
        <v>0</v>
      </c>
      <c r="Q40" s="717"/>
      <c r="R40" s="543"/>
      <c r="S40" s="544"/>
    </row>
    <row r="41" spans="1:20" ht="27" customHeight="1" x14ac:dyDescent="0.2">
      <c r="A41" s="151">
        <v>5</v>
      </c>
      <c r="B41" s="152"/>
      <c r="C41" s="152"/>
      <c r="D41" s="426"/>
      <c r="E41" s="635"/>
      <c r="F41" s="596"/>
      <c r="G41" s="597"/>
      <c r="H41" s="598"/>
      <c r="I41" s="599"/>
      <c r="J41" s="576"/>
      <c r="K41" s="577"/>
      <c r="L41" s="525"/>
      <c r="M41" s="526"/>
      <c r="N41" s="686" t="str">
        <f t="shared" ref="N41:N52" si="5">IFERROR(L41/J41,"-")</f>
        <v>-</v>
      </c>
      <c r="O41" s="718"/>
      <c r="P41" s="717">
        <f t="shared" si="4"/>
        <v>0</v>
      </c>
      <c r="Q41" s="717"/>
      <c r="R41" s="543"/>
      <c r="S41" s="544"/>
    </row>
    <row r="42" spans="1:20" ht="27" customHeight="1" x14ac:dyDescent="0.2">
      <c r="A42" s="151">
        <v>6</v>
      </c>
      <c r="B42" s="152"/>
      <c r="C42" s="152"/>
      <c r="D42" s="426"/>
      <c r="E42" s="635"/>
      <c r="F42" s="596"/>
      <c r="G42" s="597"/>
      <c r="H42" s="598"/>
      <c r="I42" s="599"/>
      <c r="J42" s="576"/>
      <c r="K42" s="577"/>
      <c r="L42" s="525"/>
      <c r="M42" s="526"/>
      <c r="N42" s="686" t="str">
        <f t="shared" si="5"/>
        <v>-</v>
      </c>
      <c r="O42" s="718"/>
      <c r="P42" s="717">
        <f t="shared" si="4"/>
        <v>0</v>
      </c>
      <c r="Q42" s="717"/>
      <c r="R42" s="543"/>
      <c r="S42" s="544"/>
    </row>
    <row r="43" spans="1:20" ht="27" customHeight="1" x14ac:dyDescent="0.2">
      <c r="A43" s="151">
        <v>7</v>
      </c>
      <c r="B43" s="152"/>
      <c r="C43" s="152"/>
      <c r="D43" s="426"/>
      <c r="E43" s="635"/>
      <c r="F43" s="596"/>
      <c r="G43" s="597"/>
      <c r="H43" s="598"/>
      <c r="I43" s="599"/>
      <c r="J43" s="576"/>
      <c r="K43" s="577"/>
      <c r="L43" s="525"/>
      <c r="M43" s="526"/>
      <c r="N43" s="686" t="str">
        <f t="shared" si="5"/>
        <v>-</v>
      </c>
      <c r="O43" s="718"/>
      <c r="P43" s="717">
        <f t="shared" si="4"/>
        <v>0</v>
      </c>
      <c r="Q43" s="717"/>
      <c r="R43" s="543"/>
      <c r="S43" s="544"/>
    </row>
    <row r="44" spans="1:20" ht="27" customHeight="1" x14ac:dyDescent="0.2">
      <c r="A44" s="151">
        <v>8</v>
      </c>
      <c r="B44" s="152"/>
      <c r="C44" s="152"/>
      <c r="D44" s="426"/>
      <c r="E44" s="635"/>
      <c r="F44" s="596"/>
      <c r="G44" s="597"/>
      <c r="H44" s="598"/>
      <c r="I44" s="599"/>
      <c r="J44" s="576"/>
      <c r="K44" s="577"/>
      <c r="L44" s="525"/>
      <c r="M44" s="526"/>
      <c r="N44" s="686" t="str">
        <f t="shared" si="5"/>
        <v>-</v>
      </c>
      <c r="O44" s="718"/>
      <c r="P44" s="655">
        <f t="shared" si="4"/>
        <v>0</v>
      </c>
      <c r="Q44" s="655"/>
      <c r="R44" s="543"/>
      <c r="S44" s="544"/>
    </row>
    <row r="45" spans="1:20" ht="27" customHeight="1" x14ac:dyDescent="0.2">
      <c r="A45" s="151">
        <v>9</v>
      </c>
      <c r="B45" s="152"/>
      <c r="C45" s="152"/>
      <c r="D45" s="426"/>
      <c r="E45" s="635"/>
      <c r="F45" s="596"/>
      <c r="G45" s="597"/>
      <c r="H45" s="598"/>
      <c r="I45" s="599"/>
      <c r="J45" s="576"/>
      <c r="K45" s="577"/>
      <c r="L45" s="525"/>
      <c r="M45" s="526"/>
      <c r="N45" s="686" t="str">
        <f t="shared" si="5"/>
        <v>-</v>
      </c>
      <c r="O45" s="718"/>
      <c r="P45" s="655">
        <f t="shared" si="4"/>
        <v>0</v>
      </c>
      <c r="Q45" s="655"/>
      <c r="R45" s="543"/>
      <c r="S45" s="544"/>
    </row>
    <row r="46" spans="1:20" ht="27" customHeight="1" x14ac:dyDescent="0.2">
      <c r="A46" s="151">
        <v>10</v>
      </c>
      <c r="B46" s="152"/>
      <c r="C46" s="152"/>
      <c r="D46" s="426"/>
      <c r="E46" s="635"/>
      <c r="F46" s="596"/>
      <c r="G46" s="597"/>
      <c r="H46" s="598"/>
      <c r="I46" s="599"/>
      <c r="J46" s="576"/>
      <c r="K46" s="577"/>
      <c r="L46" s="525"/>
      <c r="M46" s="526"/>
      <c r="N46" s="686" t="str">
        <f t="shared" si="5"/>
        <v>-</v>
      </c>
      <c r="O46" s="718"/>
      <c r="P46" s="716">
        <f t="shared" si="4"/>
        <v>0</v>
      </c>
      <c r="Q46" s="716"/>
      <c r="R46" s="543"/>
      <c r="S46" s="544"/>
    </row>
    <row r="47" spans="1:20" ht="27" customHeight="1" x14ac:dyDescent="0.2">
      <c r="A47" s="151">
        <v>11</v>
      </c>
      <c r="B47" s="152"/>
      <c r="C47" s="152"/>
      <c r="D47" s="426"/>
      <c r="E47" s="635"/>
      <c r="F47" s="596"/>
      <c r="G47" s="597"/>
      <c r="H47" s="598"/>
      <c r="I47" s="599"/>
      <c r="J47" s="576"/>
      <c r="K47" s="577"/>
      <c r="L47" s="525"/>
      <c r="M47" s="526"/>
      <c r="N47" s="686" t="str">
        <f t="shared" si="5"/>
        <v>-</v>
      </c>
      <c r="O47" s="718"/>
      <c r="P47" s="717">
        <f t="shared" si="4"/>
        <v>0</v>
      </c>
      <c r="Q47" s="717"/>
      <c r="R47" s="543"/>
      <c r="S47" s="544"/>
    </row>
    <row r="48" spans="1:20" ht="27" customHeight="1" x14ac:dyDescent="0.2">
      <c r="A48" s="151">
        <v>12</v>
      </c>
      <c r="B48" s="152"/>
      <c r="C48" s="152"/>
      <c r="D48" s="426"/>
      <c r="E48" s="635"/>
      <c r="F48" s="596"/>
      <c r="G48" s="597"/>
      <c r="H48" s="598"/>
      <c r="I48" s="599"/>
      <c r="J48" s="576"/>
      <c r="K48" s="577"/>
      <c r="L48" s="525"/>
      <c r="M48" s="526"/>
      <c r="N48" s="686" t="str">
        <f t="shared" si="5"/>
        <v>-</v>
      </c>
      <c r="O48" s="718"/>
      <c r="P48" s="655">
        <f t="shared" si="4"/>
        <v>0</v>
      </c>
      <c r="Q48" s="655"/>
      <c r="R48" s="543"/>
      <c r="S48" s="544"/>
    </row>
    <row r="49" spans="1:244" ht="27" customHeight="1" x14ac:dyDescent="0.2">
      <c r="A49" s="151">
        <v>13</v>
      </c>
      <c r="B49" s="152"/>
      <c r="C49" s="152"/>
      <c r="D49" s="426"/>
      <c r="E49" s="635"/>
      <c r="F49" s="596"/>
      <c r="G49" s="597"/>
      <c r="H49" s="598"/>
      <c r="I49" s="599"/>
      <c r="J49" s="576"/>
      <c r="K49" s="577"/>
      <c r="L49" s="525"/>
      <c r="M49" s="526"/>
      <c r="N49" s="686" t="str">
        <f t="shared" si="5"/>
        <v>-</v>
      </c>
      <c r="O49" s="718"/>
      <c r="P49" s="716">
        <f t="shared" si="4"/>
        <v>0</v>
      </c>
      <c r="Q49" s="716"/>
      <c r="R49" s="543"/>
      <c r="S49" s="544"/>
    </row>
    <row r="50" spans="1:244" ht="27" customHeight="1" x14ac:dyDescent="0.2">
      <c r="A50" s="151">
        <v>14</v>
      </c>
      <c r="B50" s="152"/>
      <c r="C50" s="152"/>
      <c r="D50" s="426"/>
      <c r="E50" s="635"/>
      <c r="F50" s="596"/>
      <c r="G50" s="597"/>
      <c r="H50" s="598"/>
      <c r="I50" s="599"/>
      <c r="J50" s="576"/>
      <c r="K50" s="577"/>
      <c r="L50" s="525"/>
      <c r="M50" s="526"/>
      <c r="N50" s="686" t="str">
        <f t="shared" si="5"/>
        <v>-</v>
      </c>
      <c r="O50" s="718"/>
      <c r="P50" s="655">
        <f t="shared" si="4"/>
        <v>0</v>
      </c>
      <c r="Q50" s="655"/>
      <c r="R50" s="543"/>
      <c r="S50" s="544"/>
    </row>
    <row r="51" spans="1:244" ht="27" customHeight="1" x14ac:dyDescent="0.2">
      <c r="A51" s="151">
        <v>15</v>
      </c>
      <c r="B51" s="152"/>
      <c r="C51" s="152"/>
      <c r="D51" s="426"/>
      <c r="E51" s="635"/>
      <c r="F51" s="596"/>
      <c r="G51" s="597"/>
      <c r="H51" s="598"/>
      <c r="I51" s="599"/>
      <c r="J51" s="576"/>
      <c r="K51" s="577"/>
      <c r="L51" s="525"/>
      <c r="M51" s="526"/>
      <c r="N51" s="686" t="str">
        <f t="shared" si="5"/>
        <v>-</v>
      </c>
      <c r="O51" s="718"/>
      <c r="P51" s="716">
        <f t="shared" si="4"/>
        <v>0</v>
      </c>
      <c r="Q51" s="716"/>
      <c r="R51" s="543"/>
      <c r="S51" s="544"/>
    </row>
    <row r="52" spans="1:244" ht="27" customHeight="1" thickBot="1" x14ac:dyDescent="0.25">
      <c r="A52" s="158">
        <v>16</v>
      </c>
      <c r="B52" s="159"/>
      <c r="C52" s="159"/>
      <c r="D52" s="431"/>
      <c r="E52" s="636"/>
      <c r="F52" s="757"/>
      <c r="G52" s="758"/>
      <c r="H52" s="753"/>
      <c r="I52" s="754"/>
      <c r="J52" s="576"/>
      <c r="K52" s="577"/>
      <c r="L52" s="525"/>
      <c r="M52" s="526"/>
      <c r="N52" s="755" t="str">
        <f t="shared" si="5"/>
        <v>-</v>
      </c>
      <c r="O52" s="756"/>
      <c r="P52" s="564">
        <f t="shared" si="4"/>
        <v>0</v>
      </c>
      <c r="Q52" s="564"/>
      <c r="R52" s="739"/>
      <c r="S52" s="740"/>
    </row>
    <row r="53" spans="1:244" ht="24" customHeight="1" thickBot="1" x14ac:dyDescent="0.25">
      <c r="A53" s="125"/>
      <c r="B53" s="125"/>
      <c r="C53" s="125"/>
      <c r="D53" s="125"/>
      <c r="E53" s="125"/>
      <c r="F53" s="221"/>
      <c r="H53" s="621" t="s">
        <v>8</v>
      </c>
      <c r="I53" s="623"/>
      <c r="J53" s="589">
        <f>SUM(J37:K52)</f>
        <v>0</v>
      </c>
      <c r="K53" s="590"/>
      <c r="L53" s="578">
        <f>SUM(L37:M52)</f>
        <v>0</v>
      </c>
      <c r="M53" s="579"/>
      <c r="N53" s="714" t="str">
        <f>IFERROR(L53/J53,"-")</f>
        <v>-</v>
      </c>
      <c r="O53" s="715"/>
      <c r="P53" s="712">
        <f>J53-L53</f>
        <v>0</v>
      </c>
      <c r="Q53" s="713"/>
      <c r="R53" s="125"/>
      <c r="S53" s="125"/>
    </row>
    <row r="54" spans="1:244" ht="27" customHeight="1" thickBot="1" x14ac:dyDescent="0.25">
      <c r="A54" s="125"/>
      <c r="B54" s="125"/>
      <c r="C54" s="125"/>
      <c r="D54" s="125"/>
      <c r="E54" s="125"/>
      <c r="F54" s="125"/>
      <c r="G54" s="125"/>
      <c r="H54" s="125"/>
      <c r="I54" s="125"/>
      <c r="J54" s="125"/>
      <c r="K54" s="125"/>
      <c r="L54" s="125"/>
      <c r="M54" s="125"/>
      <c r="N54" s="125"/>
      <c r="O54" s="125"/>
      <c r="P54" s="125"/>
      <c r="Q54" s="125"/>
      <c r="R54" s="125"/>
      <c r="S54" s="125"/>
    </row>
    <row r="55" spans="1:244" s="231" customFormat="1" ht="30" customHeight="1" thickBot="1" x14ac:dyDescent="0.25">
      <c r="A55" s="391" t="s">
        <v>188</v>
      </c>
      <c r="B55" s="392"/>
      <c r="C55" s="392"/>
      <c r="D55" s="392"/>
      <c r="E55" s="392"/>
      <c r="F55" s="392"/>
      <c r="G55" s="392"/>
      <c r="H55" s="392"/>
      <c r="I55" s="392"/>
      <c r="J55" s="392"/>
      <c r="K55" s="392"/>
      <c r="L55" s="392"/>
      <c r="M55" s="392"/>
      <c r="N55" s="392"/>
      <c r="O55" s="392"/>
      <c r="P55" s="392"/>
      <c r="Q55" s="392"/>
      <c r="R55" s="392"/>
      <c r="S55" s="393"/>
      <c r="T55" s="230"/>
      <c r="U55" s="230"/>
      <c r="V55" s="230"/>
      <c r="W55" s="230"/>
      <c r="X55" s="230"/>
      <c r="Y55" s="230"/>
      <c r="Z55" s="230"/>
      <c r="AA55" s="230"/>
      <c r="AB55" s="230"/>
      <c r="AC55" s="230"/>
      <c r="AD55" s="230"/>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0"/>
      <c r="BB55" s="230"/>
      <c r="BC55" s="230"/>
      <c r="BD55" s="230"/>
      <c r="BE55" s="230"/>
      <c r="BF55" s="230"/>
      <c r="BG55" s="230"/>
      <c r="BH55" s="230"/>
      <c r="BI55" s="230"/>
      <c r="BJ55" s="230"/>
      <c r="BK55" s="230"/>
      <c r="BL55" s="230"/>
      <c r="BM55" s="230"/>
      <c r="BN55" s="230"/>
      <c r="BO55" s="230"/>
      <c r="BP55" s="230"/>
      <c r="BQ55" s="230"/>
      <c r="BR55" s="230"/>
      <c r="BS55" s="230"/>
      <c r="BT55" s="230"/>
      <c r="BU55" s="230"/>
      <c r="BV55" s="230"/>
      <c r="BW55" s="230"/>
      <c r="BX55" s="230"/>
      <c r="BY55" s="230"/>
      <c r="BZ55" s="230"/>
      <c r="CA55" s="230"/>
      <c r="CB55" s="230"/>
      <c r="CC55" s="230"/>
      <c r="CD55" s="230"/>
      <c r="CE55" s="230"/>
      <c r="CF55" s="230"/>
      <c r="CG55" s="230"/>
      <c r="CH55" s="230"/>
      <c r="CI55" s="230"/>
      <c r="CJ55" s="230"/>
      <c r="CK55" s="230"/>
      <c r="CL55" s="230"/>
      <c r="CM55" s="230"/>
      <c r="CN55" s="230"/>
      <c r="CO55" s="230"/>
      <c r="CP55" s="230"/>
      <c r="CQ55" s="230"/>
      <c r="CR55" s="230"/>
      <c r="CS55" s="230"/>
      <c r="CT55" s="230"/>
      <c r="CU55" s="230"/>
      <c r="CV55" s="230"/>
      <c r="CW55" s="230"/>
      <c r="CX55" s="230"/>
      <c r="CY55" s="230"/>
      <c r="CZ55" s="230"/>
      <c r="DA55" s="230"/>
      <c r="DB55" s="230"/>
      <c r="DC55" s="230"/>
      <c r="DD55" s="230"/>
      <c r="DE55" s="230"/>
      <c r="DF55" s="230"/>
      <c r="DG55" s="230"/>
      <c r="DH55" s="230"/>
      <c r="DI55" s="230"/>
      <c r="DJ55" s="230"/>
      <c r="DK55" s="230"/>
      <c r="DL55" s="230"/>
      <c r="DM55" s="230"/>
      <c r="DN55" s="230"/>
      <c r="DO55" s="230"/>
      <c r="DP55" s="230"/>
      <c r="DQ55" s="230"/>
      <c r="DR55" s="230"/>
      <c r="DS55" s="230"/>
      <c r="DT55" s="230"/>
      <c r="DU55" s="230"/>
      <c r="DV55" s="230"/>
      <c r="DW55" s="230"/>
      <c r="DX55" s="230"/>
      <c r="DY55" s="230"/>
      <c r="DZ55" s="230"/>
      <c r="EA55" s="230"/>
      <c r="EB55" s="230"/>
      <c r="EC55" s="230"/>
      <c r="ED55" s="230"/>
      <c r="EE55" s="230"/>
      <c r="EF55" s="230"/>
      <c r="EG55" s="230"/>
      <c r="EH55" s="230"/>
      <c r="EI55" s="230"/>
      <c r="EJ55" s="230"/>
      <c r="EK55" s="230"/>
      <c r="EL55" s="230"/>
      <c r="EM55" s="230"/>
      <c r="EN55" s="230"/>
      <c r="EO55" s="230"/>
      <c r="EP55" s="230"/>
      <c r="EQ55" s="230"/>
      <c r="ER55" s="230"/>
      <c r="ES55" s="230"/>
      <c r="ET55" s="230"/>
      <c r="EU55" s="230"/>
      <c r="EV55" s="230"/>
      <c r="EW55" s="230"/>
      <c r="EX55" s="230"/>
      <c r="EY55" s="230"/>
      <c r="EZ55" s="230"/>
      <c r="FA55" s="230"/>
      <c r="FB55" s="230"/>
      <c r="FC55" s="230"/>
      <c r="FD55" s="230"/>
      <c r="FE55" s="230"/>
      <c r="FF55" s="230"/>
      <c r="FG55" s="230"/>
      <c r="FH55" s="230"/>
      <c r="FI55" s="230"/>
      <c r="FJ55" s="230"/>
      <c r="FK55" s="230"/>
      <c r="FL55" s="230"/>
      <c r="FM55" s="230"/>
      <c r="FN55" s="230"/>
      <c r="FO55" s="230"/>
      <c r="FP55" s="230"/>
      <c r="FQ55" s="230"/>
      <c r="FR55" s="230"/>
      <c r="FS55" s="230"/>
      <c r="FT55" s="230"/>
      <c r="FU55" s="230"/>
      <c r="FV55" s="230"/>
      <c r="FW55" s="230"/>
      <c r="FX55" s="230"/>
      <c r="FY55" s="230"/>
      <c r="FZ55" s="230"/>
      <c r="GA55" s="230"/>
      <c r="GB55" s="230"/>
      <c r="GC55" s="230"/>
      <c r="GD55" s="230"/>
      <c r="GE55" s="230"/>
      <c r="GF55" s="230"/>
      <c r="GG55" s="230"/>
      <c r="GH55" s="230"/>
      <c r="GI55" s="230"/>
      <c r="GJ55" s="230"/>
      <c r="GK55" s="230"/>
      <c r="GL55" s="230"/>
      <c r="GM55" s="230"/>
      <c r="GN55" s="230"/>
      <c r="GO55" s="230"/>
      <c r="GP55" s="230"/>
      <c r="GQ55" s="230"/>
      <c r="GR55" s="230"/>
      <c r="GS55" s="230"/>
      <c r="GT55" s="230"/>
      <c r="GU55" s="230"/>
      <c r="GV55" s="230"/>
      <c r="GW55" s="230"/>
      <c r="GX55" s="230"/>
      <c r="GY55" s="230"/>
      <c r="GZ55" s="230"/>
      <c r="HA55" s="230"/>
      <c r="HB55" s="230"/>
      <c r="HC55" s="230"/>
      <c r="HD55" s="230"/>
      <c r="HE55" s="230"/>
      <c r="HF55" s="230"/>
      <c r="HG55" s="230"/>
      <c r="HH55" s="230"/>
      <c r="HI55" s="230"/>
      <c r="HJ55" s="230"/>
      <c r="HK55" s="230"/>
      <c r="HL55" s="230"/>
      <c r="HM55" s="230"/>
      <c r="HN55" s="230"/>
      <c r="HO55" s="230"/>
      <c r="HP55" s="230"/>
      <c r="HQ55" s="230"/>
      <c r="HR55" s="230"/>
      <c r="HS55" s="230"/>
      <c r="HT55" s="230"/>
      <c r="HU55" s="230"/>
      <c r="HV55" s="230"/>
      <c r="HW55" s="230"/>
      <c r="HX55" s="230"/>
      <c r="HY55" s="230"/>
      <c r="HZ55" s="230"/>
      <c r="IA55" s="230"/>
      <c r="IB55" s="230"/>
      <c r="IC55" s="230"/>
      <c r="ID55" s="230"/>
      <c r="IE55" s="230"/>
      <c r="IF55" s="230"/>
      <c r="IG55" s="230"/>
      <c r="IH55" s="230"/>
      <c r="II55" s="230"/>
    </row>
    <row r="56" spans="1:244" s="235" customFormat="1" ht="18" customHeight="1" thickBot="1" x14ac:dyDescent="0.25">
      <c r="A56" s="232"/>
      <c r="B56" s="232"/>
      <c r="C56" s="232"/>
      <c r="D56" s="232"/>
      <c r="E56" s="232"/>
      <c r="F56" s="232"/>
      <c r="G56" s="232"/>
      <c r="H56" s="232"/>
      <c r="I56" s="232"/>
      <c r="J56" s="232"/>
      <c r="K56" s="233"/>
      <c r="L56" s="233"/>
      <c r="M56" s="233"/>
      <c r="N56" s="233"/>
      <c r="O56" s="233"/>
      <c r="P56" s="233"/>
      <c r="Q56" s="233"/>
      <c r="R56" s="233"/>
      <c r="S56" s="233"/>
      <c r="T56" s="234"/>
      <c r="U56" s="234"/>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c r="AS56" s="234"/>
      <c r="AT56" s="234"/>
      <c r="AU56" s="234"/>
      <c r="AV56" s="234"/>
      <c r="AW56" s="234"/>
      <c r="AX56" s="234"/>
      <c r="AY56" s="234"/>
      <c r="AZ56" s="234"/>
      <c r="BA56" s="234"/>
      <c r="BB56" s="234"/>
      <c r="BC56" s="234"/>
      <c r="BD56" s="234"/>
      <c r="BE56" s="234"/>
      <c r="BF56" s="234"/>
      <c r="BG56" s="234"/>
      <c r="BH56" s="234"/>
      <c r="BI56" s="234"/>
      <c r="BJ56" s="234"/>
      <c r="BK56" s="234"/>
      <c r="BL56" s="234"/>
      <c r="BM56" s="234"/>
      <c r="BN56" s="234"/>
      <c r="BO56" s="234"/>
      <c r="BP56" s="234"/>
      <c r="BQ56" s="234"/>
      <c r="BR56" s="234"/>
      <c r="BS56" s="234"/>
      <c r="BT56" s="234"/>
      <c r="BU56" s="234"/>
      <c r="BV56" s="234"/>
      <c r="BW56" s="234"/>
      <c r="BX56" s="234"/>
      <c r="BY56" s="234"/>
      <c r="BZ56" s="234"/>
      <c r="CA56" s="234"/>
      <c r="CB56" s="234"/>
      <c r="CC56" s="234"/>
      <c r="CD56" s="234"/>
      <c r="CE56" s="234"/>
      <c r="CF56" s="234"/>
      <c r="CG56" s="234"/>
      <c r="CH56" s="234"/>
      <c r="CI56" s="234"/>
      <c r="CJ56" s="234"/>
      <c r="CK56" s="234"/>
      <c r="CL56" s="234"/>
      <c r="CM56" s="234"/>
      <c r="CN56" s="234"/>
      <c r="CO56" s="234"/>
      <c r="CP56" s="234"/>
      <c r="CQ56" s="234"/>
      <c r="CR56" s="234"/>
      <c r="CS56" s="234"/>
      <c r="CT56" s="234"/>
      <c r="CU56" s="234"/>
      <c r="CV56" s="234"/>
      <c r="CW56" s="234"/>
      <c r="CX56" s="234"/>
      <c r="CY56" s="234"/>
      <c r="CZ56" s="234"/>
      <c r="DA56" s="234"/>
      <c r="DB56" s="234"/>
      <c r="DC56" s="234"/>
      <c r="DD56" s="234"/>
      <c r="DE56" s="234"/>
      <c r="DF56" s="234"/>
      <c r="DG56" s="234"/>
      <c r="DH56" s="234"/>
      <c r="DI56" s="234"/>
      <c r="DJ56" s="234"/>
      <c r="DK56" s="234"/>
      <c r="DL56" s="234"/>
      <c r="DM56" s="234"/>
      <c r="DN56" s="234"/>
      <c r="DO56" s="234"/>
      <c r="DP56" s="234"/>
      <c r="DQ56" s="234"/>
      <c r="DR56" s="234"/>
      <c r="DS56" s="234"/>
      <c r="DT56" s="234"/>
      <c r="DU56" s="234"/>
      <c r="DV56" s="234"/>
      <c r="DW56" s="234"/>
      <c r="DX56" s="234"/>
      <c r="DY56" s="234"/>
      <c r="DZ56" s="234"/>
      <c r="EA56" s="234"/>
      <c r="EB56" s="234"/>
      <c r="EC56" s="234"/>
      <c r="ED56" s="234"/>
      <c r="EE56" s="234"/>
      <c r="EF56" s="234"/>
      <c r="EG56" s="234"/>
      <c r="EH56" s="234"/>
      <c r="EI56" s="234"/>
      <c r="EJ56" s="234"/>
      <c r="EK56" s="234"/>
      <c r="EL56" s="234"/>
      <c r="EM56" s="234"/>
      <c r="EN56" s="234"/>
      <c r="EO56" s="234"/>
      <c r="EP56" s="234"/>
      <c r="EQ56" s="234"/>
      <c r="ER56" s="234"/>
      <c r="ES56" s="234"/>
      <c r="ET56" s="234"/>
      <c r="EU56" s="234"/>
      <c r="EV56" s="234"/>
      <c r="EW56" s="234"/>
      <c r="EX56" s="234"/>
      <c r="EY56" s="234"/>
      <c r="EZ56" s="234"/>
      <c r="FA56" s="234"/>
      <c r="FB56" s="234"/>
      <c r="FC56" s="234"/>
      <c r="FD56" s="234"/>
      <c r="FE56" s="234"/>
      <c r="FF56" s="234"/>
      <c r="FG56" s="234"/>
      <c r="FH56" s="234"/>
      <c r="FI56" s="234"/>
      <c r="FJ56" s="234"/>
      <c r="FK56" s="234"/>
      <c r="FL56" s="234"/>
      <c r="FM56" s="234"/>
      <c r="FN56" s="234"/>
      <c r="FO56" s="234"/>
      <c r="FP56" s="234"/>
      <c r="FQ56" s="234"/>
      <c r="FR56" s="234"/>
      <c r="FS56" s="234"/>
      <c r="FT56" s="234"/>
      <c r="FU56" s="234"/>
      <c r="FV56" s="234"/>
      <c r="FW56" s="234"/>
      <c r="FX56" s="234"/>
      <c r="FY56" s="234"/>
      <c r="FZ56" s="234"/>
      <c r="GA56" s="234"/>
      <c r="GB56" s="234"/>
      <c r="GC56" s="234"/>
      <c r="GD56" s="234"/>
      <c r="GE56" s="234"/>
      <c r="GF56" s="234"/>
      <c r="GG56" s="234"/>
      <c r="GH56" s="234"/>
      <c r="GI56" s="234"/>
      <c r="GJ56" s="234"/>
      <c r="GK56" s="234"/>
      <c r="GL56" s="234"/>
      <c r="GM56" s="234"/>
      <c r="GN56" s="234"/>
      <c r="GO56" s="234"/>
      <c r="GP56" s="234"/>
      <c r="GQ56" s="234"/>
      <c r="GR56" s="234"/>
      <c r="GS56" s="234"/>
      <c r="GT56" s="234"/>
      <c r="GU56" s="234"/>
      <c r="GV56" s="234"/>
      <c r="GW56" s="234"/>
      <c r="GX56" s="234"/>
      <c r="GY56" s="234"/>
      <c r="GZ56" s="234"/>
      <c r="HA56" s="234"/>
      <c r="HB56" s="234"/>
      <c r="HC56" s="234"/>
      <c r="HD56" s="234"/>
      <c r="HE56" s="234"/>
      <c r="HF56" s="234"/>
      <c r="HG56" s="234"/>
      <c r="HH56" s="234"/>
      <c r="HI56" s="234"/>
      <c r="HJ56" s="234"/>
      <c r="HK56" s="234"/>
      <c r="HL56" s="234"/>
      <c r="HM56" s="234"/>
      <c r="HN56" s="234"/>
      <c r="HO56" s="234"/>
      <c r="HP56" s="234"/>
      <c r="HQ56" s="234"/>
      <c r="HR56" s="234"/>
      <c r="HS56" s="234"/>
      <c r="HT56" s="234"/>
      <c r="HU56" s="234"/>
      <c r="HV56" s="234"/>
      <c r="HW56" s="234"/>
      <c r="HX56" s="234"/>
      <c r="HY56" s="234"/>
      <c r="HZ56" s="234"/>
      <c r="IA56" s="234"/>
      <c r="IB56" s="234"/>
      <c r="IC56" s="234"/>
      <c r="ID56" s="234"/>
      <c r="IE56" s="234"/>
      <c r="IF56" s="234"/>
      <c r="IG56" s="234"/>
      <c r="IH56" s="234"/>
      <c r="II56" s="234"/>
    </row>
    <row r="57" spans="1:244" s="231" customFormat="1" ht="25.5" customHeight="1" thickBot="1" x14ac:dyDescent="0.25">
      <c r="A57" s="386" t="s">
        <v>357</v>
      </c>
      <c r="B57" s="387"/>
      <c r="C57" s="168" t="s">
        <v>30</v>
      </c>
      <c r="D57" s="632" t="s">
        <v>128</v>
      </c>
      <c r="E57" s="634"/>
      <c r="F57" s="633"/>
      <c r="G57" s="632" t="s">
        <v>23</v>
      </c>
      <c r="H57" s="633"/>
      <c r="I57" s="632" t="s">
        <v>160</v>
      </c>
      <c r="J57" s="634"/>
      <c r="K57" s="633"/>
      <c r="L57" s="376" t="s">
        <v>185</v>
      </c>
      <c r="M57" s="550"/>
      <c r="N57" s="632" t="s">
        <v>189</v>
      </c>
      <c r="O57" s="634"/>
      <c r="P57" s="634"/>
      <c r="Q57" s="633"/>
      <c r="R57" s="236"/>
      <c r="S57" s="236"/>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c r="BD57" s="230"/>
      <c r="BE57" s="230"/>
      <c r="BF57" s="230"/>
      <c r="BG57" s="230"/>
      <c r="BH57" s="230"/>
      <c r="BI57" s="230"/>
      <c r="BJ57" s="230"/>
      <c r="BK57" s="230"/>
      <c r="BL57" s="230"/>
      <c r="BM57" s="230"/>
      <c r="BN57" s="230"/>
      <c r="BO57" s="230"/>
      <c r="BP57" s="230"/>
      <c r="BQ57" s="230"/>
      <c r="BR57" s="230"/>
      <c r="BS57" s="230"/>
      <c r="BT57" s="230"/>
      <c r="BU57" s="230"/>
      <c r="BV57" s="230"/>
      <c r="BW57" s="230"/>
      <c r="BX57" s="230"/>
      <c r="BY57" s="230"/>
      <c r="BZ57" s="230"/>
      <c r="CA57" s="230"/>
      <c r="CB57" s="230"/>
      <c r="CC57" s="230"/>
      <c r="CD57" s="230"/>
      <c r="CE57" s="230"/>
      <c r="CF57" s="230"/>
      <c r="CG57" s="230"/>
      <c r="CH57" s="230"/>
      <c r="CI57" s="230"/>
      <c r="CJ57" s="230"/>
      <c r="CK57" s="230"/>
      <c r="CL57" s="230"/>
      <c r="CM57" s="230"/>
      <c r="CN57" s="230"/>
      <c r="CO57" s="230"/>
      <c r="CP57" s="230"/>
      <c r="CQ57" s="230"/>
      <c r="CR57" s="230"/>
      <c r="CS57" s="230"/>
      <c r="CT57" s="230"/>
      <c r="CU57" s="230"/>
      <c r="CV57" s="230"/>
      <c r="CW57" s="230"/>
      <c r="CX57" s="230"/>
      <c r="CY57" s="230"/>
      <c r="CZ57" s="230"/>
      <c r="DA57" s="230"/>
      <c r="DB57" s="230"/>
      <c r="DC57" s="230"/>
      <c r="DD57" s="230"/>
      <c r="DE57" s="230"/>
      <c r="DF57" s="230"/>
      <c r="DG57" s="230"/>
      <c r="DH57" s="230"/>
      <c r="DI57" s="230"/>
      <c r="DJ57" s="230"/>
      <c r="DK57" s="230"/>
      <c r="DL57" s="230"/>
      <c r="DM57" s="230"/>
      <c r="DN57" s="230"/>
      <c r="DO57" s="230"/>
      <c r="DP57" s="230"/>
      <c r="DQ57" s="230"/>
      <c r="DR57" s="230"/>
      <c r="DS57" s="230"/>
      <c r="DT57" s="230"/>
      <c r="DU57" s="230"/>
      <c r="DV57" s="230"/>
      <c r="DW57" s="230"/>
      <c r="DX57" s="230"/>
      <c r="DY57" s="230"/>
      <c r="DZ57" s="230"/>
      <c r="EA57" s="230"/>
      <c r="EB57" s="230"/>
      <c r="EC57" s="230"/>
      <c r="ED57" s="230"/>
      <c r="EE57" s="230"/>
      <c r="EF57" s="230"/>
      <c r="EG57" s="230"/>
      <c r="EH57" s="230"/>
      <c r="EI57" s="230"/>
      <c r="EJ57" s="230"/>
      <c r="EK57" s="230"/>
      <c r="EL57" s="230"/>
      <c r="EM57" s="230"/>
      <c r="EN57" s="230"/>
      <c r="EO57" s="230"/>
      <c r="EP57" s="230"/>
      <c r="EQ57" s="230"/>
      <c r="ER57" s="230"/>
      <c r="ES57" s="230"/>
      <c r="ET57" s="230"/>
      <c r="EU57" s="230"/>
      <c r="EV57" s="230"/>
      <c r="EW57" s="230"/>
      <c r="EX57" s="230"/>
      <c r="EY57" s="230"/>
      <c r="EZ57" s="230"/>
      <c r="FA57" s="230"/>
      <c r="FB57" s="230"/>
      <c r="FC57" s="230"/>
      <c r="FD57" s="230"/>
      <c r="FE57" s="230"/>
      <c r="FF57" s="230"/>
      <c r="FG57" s="230"/>
      <c r="FH57" s="230"/>
      <c r="FI57" s="230"/>
      <c r="FJ57" s="230"/>
      <c r="FK57" s="230"/>
      <c r="FL57" s="230"/>
      <c r="FM57" s="230"/>
      <c r="FN57" s="230"/>
      <c r="FO57" s="230"/>
      <c r="FP57" s="230"/>
      <c r="FQ57" s="230"/>
      <c r="FR57" s="230"/>
      <c r="FS57" s="230"/>
      <c r="FT57" s="230"/>
      <c r="FU57" s="230"/>
      <c r="FV57" s="230"/>
      <c r="FW57" s="230"/>
      <c r="FX57" s="230"/>
      <c r="FY57" s="230"/>
      <c r="FZ57" s="230"/>
      <c r="GA57" s="230"/>
      <c r="GB57" s="230"/>
      <c r="GC57" s="230"/>
      <c r="GD57" s="230"/>
      <c r="GE57" s="230"/>
      <c r="GF57" s="230"/>
      <c r="GG57" s="230"/>
      <c r="GH57" s="230"/>
      <c r="GI57" s="230"/>
      <c r="GJ57" s="230"/>
      <c r="GK57" s="230"/>
      <c r="GL57" s="230"/>
      <c r="GM57" s="230"/>
      <c r="GN57" s="230"/>
      <c r="GO57" s="230"/>
      <c r="GP57" s="230"/>
      <c r="GQ57" s="230"/>
      <c r="GR57" s="230"/>
      <c r="GS57" s="230"/>
      <c r="GT57" s="230"/>
      <c r="GU57" s="230"/>
      <c r="GV57" s="230"/>
      <c r="GW57" s="230"/>
      <c r="GX57" s="230"/>
      <c r="GY57" s="230"/>
      <c r="GZ57" s="230"/>
      <c r="HA57" s="230"/>
      <c r="HB57" s="230"/>
      <c r="HC57" s="230"/>
      <c r="HD57" s="230"/>
      <c r="HE57" s="230"/>
      <c r="HF57" s="230"/>
      <c r="HG57" s="230"/>
      <c r="HH57" s="230"/>
      <c r="HI57" s="230"/>
      <c r="HJ57" s="230"/>
      <c r="HK57" s="230"/>
      <c r="HL57" s="230"/>
      <c r="HM57" s="230"/>
      <c r="HN57" s="230"/>
      <c r="HO57" s="230"/>
      <c r="HP57" s="230"/>
      <c r="HQ57" s="230"/>
      <c r="HR57" s="230"/>
      <c r="HS57" s="230"/>
      <c r="HT57" s="230"/>
      <c r="HU57" s="230"/>
      <c r="HV57" s="230"/>
      <c r="HW57" s="230"/>
      <c r="HX57" s="230"/>
      <c r="HY57" s="230"/>
      <c r="HZ57" s="230"/>
      <c r="IA57" s="230"/>
      <c r="IB57" s="230"/>
      <c r="IC57" s="230"/>
      <c r="ID57" s="230"/>
      <c r="IE57" s="230"/>
      <c r="IF57" s="230"/>
      <c r="IG57" s="230"/>
      <c r="IH57" s="230"/>
      <c r="II57" s="230"/>
      <c r="IJ57" s="230"/>
    </row>
    <row r="58" spans="1:244" s="231" customFormat="1" ht="25.5" customHeight="1" x14ac:dyDescent="0.2">
      <c r="A58" s="154">
        <v>1</v>
      </c>
      <c r="B58" s="237"/>
      <c r="C58" s="237"/>
      <c r="D58" s="658"/>
      <c r="E58" s="659"/>
      <c r="F58" s="660"/>
      <c r="G58" s="663"/>
      <c r="H58" s="664"/>
      <c r="I58" s="658"/>
      <c r="J58" s="659"/>
      <c r="K58" s="660"/>
      <c r="L58" s="651"/>
      <c r="M58" s="652"/>
      <c r="N58" s="591"/>
      <c r="O58" s="592"/>
      <c r="P58" s="592"/>
      <c r="Q58" s="593"/>
      <c r="R58" s="236"/>
      <c r="S58" s="236"/>
      <c r="T58" s="230"/>
      <c r="U58" s="230"/>
      <c r="V58" s="230"/>
      <c r="W58" s="230"/>
      <c r="X58" s="230"/>
      <c r="Y58" s="230"/>
      <c r="Z58" s="230"/>
      <c r="AA58" s="230"/>
      <c r="AB58" s="230"/>
      <c r="AC58" s="230"/>
      <c r="AD58" s="23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0"/>
      <c r="BD58" s="230"/>
      <c r="BE58" s="230"/>
      <c r="BF58" s="230"/>
      <c r="BG58" s="230"/>
      <c r="BH58" s="230"/>
      <c r="BI58" s="230"/>
      <c r="BJ58" s="230"/>
      <c r="BK58" s="230"/>
      <c r="BL58" s="230"/>
      <c r="BM58" s="230"/>
      <c r="BN58" s="230"/>
      <c r="BO58" s="230"/>
      <c r="BP58" s="230"/>
      <c r="BQ58" s="230"/>
      <c r="BR58" s="230"/>
      <c r="BS58" s="230"/>
      <c r="BT58" s="230"/>
      <c r="BU58" s="230"/>
      <c r="BV58" s="230"/>
      <c r="BW58" s="230"/>
      <c r="BX58" s="230"/>
      <c r="BY58" s="230"/>
      <c r="BZ58" s="230"/>
      <c r="CA58" s="230"/>
      <c r="CB58" s="230"/>
      <c r="CC58" s="230"/>
      <c r="CD58" s="230"/>
      <c r="CE58" s="230"/>
      <c r="CF58" s="230"/>
      <c r="CG58" s="230"/>
      <c r="CH58" s="230"/>
      <c r="CI58" s="230"/>
      <c r="CJ58" s="230"/>
      <c r="CK58" s="230"/>
      <c r="CL58" s="230"/>
      <c r="CM58" s="230"/>
      <c r="CN58" s="230"/>
      <c r="CO58" s="230"/>
      <c r="CP58" s="230"/>
      <c r="CQ58" s="230"/>
      <c r="CR58" s="230"/>
      <c r="CS58" s="230"/>
      <c r="CT58" s="230"/>
      <c r="CU58" s="230"/>
      <c r="CV58" s="230"/>
      <c r="CW58" s="230"/>
      <c r="CX58" s="230"/>
      <c r="CY58" s="230"/>
      <c r="CZ58" s="230"/>
      <c r="DA58" s="230"/>
      <c r="DB58" s="230"/>
      <c r="DC58" s="230"/>
      <c r="DD58" s="230"/>
      <c r="DE58" s="230"/>
      <c r="DF58" s="230"/>
      <c r="DG58" s="230"/>
      <c r="DH58" s="230"/>
      <c r="DI58" s="230"/>
      <c r="DJ58" s="230"/>
      <c r="DK58" s="230"/>
      <c r="DL58" s="230"/>
      <c r="DM58" s="230"/>
      <c r="DN58" s="230"/>
      <c r="DO58" s="230"/>
      <c r="DP58" s="230"/>
      <c r="DQ58" s="230"/>
      <c r="DR58" s="230"/>
      <c r="DS58" s="230"/>
      <c r="DT58" s="230"/>
      <c r="DU58" s="230"/>
      <c r="DV58" s="230"/>
      <c r="DW58" s="230"/>
      <c r="DX58" s="230"/>
      <c r="DY58" s="230"/>
      <c r="DZ58" s="230"/>
      <c r="EA58" s="230"/>
      <c r="EB58" s="230"/>
      <c r="EC58" s="230"/>
      <c r="ED58" s="230"/>
      <c r="EE58" s="230"/>
      <c r="EF58" s="230"/>
      <c r="EG58" s="230"/>
      <c r="EH58" s="230"/>
      <c r="EI58" s="230"/>
      <c r="EJ58" s="230"/>
      <c r="EK58" s="230"/>
      <c r="EL58" s="230"/>
      <c r="EM58" s="230"/>
      <c r="EN58" s="230"/>
      <c r="EO58" s="230"/>
      <c r="EP58" s="230"/>
      <c r="EQ58" s="230"/>
      <c r="ER58" s="230"/>
      <c r="ES58" s="230"/>
      <c r="ET58" s="230"/>
      <c r="EU58" s="230"/>
      <c r="EV58" s="230"/>
      <c r="EW58" s="230"/>
      <c r="EX58" s="230"/>
      <c r="EY58" s="230"/>
      <c r="EZ58" s="230"/>
      <c r="FA58" s="230"/>
      <c r="FB58" s="230"/>
      <c r="FC58" s="230"/>
      <c r="FD58" s="230"/>
      <c r="FE58" s="230"/>
      <c r="FF58" s="230"/>
      <c r="FG58" s="230"/>
      <c r="FH58" s="230"/>
      <c r="FI58" s="230"/>
      <c r="FJ58" s="230"/>
      <c r="FK58" s="230"/>
      <c r="FL58" s="230"/>
      <c r="FM58" s="230"/>
      <c r="FN58" s="230"/>
      <c r="FO58" s="230"/>
      <c r="FP58" s="230"/>
      <c r="FQ58" s="230"/>
      <c r="FR58" s="230"/>
      <c r="FS58" s="230"/>
      <c r="FT58" s="230"/>
      <c r="FU58" s="230"/>
      <c r="FV58" s="230"/>
      <c r="FW58" s="230"/>
      <c r="FX58" s="230"/>
      <c r="FY58" s="230"/>
      <c r="FZ58" s="230"/>
      <c r="GA58" s="230"/>
      <c r="GB58" s="230"/>
      <c r="GC58" s="230"/>
      <c r="GD58" s="230"/>
      <c r="GE58" s="230"/>
      <c r="GF58" s="230"/>
      <c r="GG58" s="230"/>
      <c r="GH58" s="230"/>
      <c r="GI58" s="230"/>
      <c r="GJ58" s="230"/>
      <c r="GK58" s="230"/>
      <c r="GL58" s="230"/>
      <c r="GM58" s="230"/>
      <c r="GN58" s="230"/>
      <c r="GO58" s="230"/>
      <c r="GP58" s="230"/>
      <c r="GQ58" s="230"/>
      <c r="GR58" s="230"/>
      <c r="GS58" s="230"/>
      <c r="GT58" s="230"/>
      <c r="GU58" s="230"/>
      <c r="GV58" s="230"/>
      <c r="GW58" s="230"/>
      <c r="GX58" s="230"/>
      <c r="GY58" s="230"/>
      <c r="GZ58" s="230"/>
      <c r="HA58" s="230"/>
      <c r="HB58" s="230"/>
      <c r="HC58" s="230"/>
      <c r="HD58" s="230"/>
      <c r="HE58" s="230"/>
      <c r="HF58" s="230"/>
      <c r="HG58" s="230"/>
      <c r="HH58" s="230"/>
      <c r="HI58" s="230"/>
      <c r="HJ58" s="230"/>
      <c r="HK58" s="230"/>
      <c r="HL58" s="230"/>
      <c r="HM58" s="230"/>
      <c r="HN58" s="230"/>
      <c r="HO58" s="230"/>
      <c r="HP58" s="230"/>
      <c r="HQ58" s="230"/>
      <c r="HR58" s="230"/>
      <c r="HS58" s="230"/>
      <c r="HT58" s="230"/>
      <c r="HU58" s="230"/>
      <c r="HV58" s="230"/>
      <c r="HW58" s="230"/>
      <c r="HX58" s="230"/>
      <c r="HY58" s="230"/>
      <c r="HZ58" s="230"/>
      <c r="IA58" s="230"/>
      <c r="IB58" s="230"/>
      <c r="IC58" s="230"/>
      <c r="ID58" s="230"/>
      <c r="IE58" s="230"/>
      <c r="IF58" s="230"/>
      <c r="IG58" s="230"/>
      <c r="IH58" s="230"/>
      <c r="II58" s="230"/>
      <c r="IJ58" s="230"/>
    </row>
    <row r="59" spans="1:244" s="231" customFormat="1" ht="25.5" customHeight="1" x14ac:dyDescent="0.2">
      <c r="A59" s="154">
        <v>2</v>
      </c>
      <c r="B59" s="237"/>
      <c r="C59" s="237"/>
      <c r="D59" s="565"/>
      <c r="E59" s="566"/>
      <c r="F59" s="567"/>
      <c r="G59" s="661"/>
      <c r="H59" s="662"/>
      <c r="I59" s="565"/>
      <c r="J59" s="566"/>
      <c r="K59" s="567"/>
      <c r="L59" s="561"/>
      <c r="M59" s="407"/>
      <c r="N59" s="580"/>
      <c r="O59" s="581"/>
      <c r="P59" s="581"/>
      <c r="Q59" s="582"/>
      <c r="R59" s="236"/>
      <c r="S59" s="236"/>
      <c r="T59" s="230"/>
      <c r="U59" s="230"/>
      <c r="V59" s="230"/>
      <c r="W59" s="230"/>
      <c r="X59" s="230"/>
      <c r="Y59" s="230"/>
      <c r="Z59" s="230"/>
      <c r="AA59" s="230"/>
      <c r="AB59" s="230"/>
      <c r="AC59" s="230"/>
      <c r="AD59" s="230"/>
      <c r="AE59" s="230"/>
      <c r="AF59" s="230"/>
      <c r="AG59" s="230"/>
      <c r="AH59" s="230"/>
      <c r="AI59" s="230"/>
      <c r="AJ59" s="230"/>
      <c r="AK59" s="230"/>
      <c r="AL59" s="230"/>
      <c r="AM59" s="230"/>
      <c r="AN59" s="230"/>
      <c r="AO59" s="230"/>
      <c r="AP59" s="230"/>
      <c r="AQ59" s="230"/>
      <c r="AR59" s="230"/>
      <c r="AS59" s="230"/>
      <c r="AT59" s="230"/>
      <c r="AU59" s="230"/>
      <c r="AV59" s="230"/>
      <c r="AW59" s="230"/>
      <c r="AX59" s="230"/>
      <c r="AY59" s="230"/>
      <c r="AZ59" s="230"/>
      <c r="BA59" s="230"/>
      <c r="BB59" s="230"/>
      <c r="BC59" s="230"/>
      <c r="BD59" s="230"/>
      <c r="BE59" s="230"/>
      <c r="BF59" s="230"/>
      <c r="BG59" s="230"/>
      <c r="BH59" s="230"/>
      <c r="BI59" s="230"/>
      <c r="BJ59" s="230"/>
      <c r="BK59" s="230"/>
      <c r="BL59" s="230"/>
      <c r="BM59" s="230"/>
      <c r="BN59" s="230"/>
      <c r="BO59" s="230"/>
      <c r="BP59" s="230"/>
      <c r="BQ59" s="230"/>
      <c r="BR59" s="230"/>
      <c r="BS59" s="230"/>
      <c r="BT59" s="230"/>
      <c r="BU59" s="230"/>
      <c r="BV59" s="230"/>
      <c r="BW59" s="230"/>
      <c r="BX59" s="230"/>
      <c r="BY59" s="230"/>
      <c r="BZ59" s="230"/>
      <c r="CA59" s="230"/>
      <c r="CB59" s="230"/>
      <c r="CC59" s="230"/>
      <c r="CD59" s="230"/>
      <c r="CE59" s="230"/>
      <c r="CF59" s="230"/>
      <c r="CG59" s="230"/>
      <c r="CH59" s="230"/>
      <c r="CI59" s="230"/>
      <c r="CJ59" s="230"/>
      <c r="CK59" s="230"/>
      <c r="CL59" s="230"/>
      <c r="CM59" s="230"/>
      <c r="CN59" s="230"/>
      <c r="CO59" s="230"/>
      <c r="CP59" s="230"/>
      <c r="CQ59" s="230"/>
      <c r="CR59" s="230"/>
      <c r="CS59" s="230"/>
      <c r="CT59" s="230"/>
      <c r="CU59" s="230"/>
      <c r="CV59" s="230"/>
      <c r="CW59" s="230"/>
      <c r="CX59" s="230"/>
      <c r="CY59" s="230"/>
      <c r="CZ59" s="230"/>
      <c r="DA59" s="230"/>
      <c r="DB59" s="230"/>
      <c r="DC59" s="230"/>
      <c r="DD59" s="230"/>
      <c r="DE59" s="230"/>
      <c r="DF59" s="230"/>
      <c r="DG59" s="230"/>
      <c r="DH59" s="230"/>
      <c r="DI59" s="230"/>
      <c r="DJ59" s="230"/>
      <c r="DK59" s="230"/>
      <c r="DL59" s="230"/>
      <c r="DM59" s="230"/>
      <c r="DN59" s="230"/>
      <c r="DO59" s="230"/>
      <c r="DP59" s="230"/>
      <c r="DQ59" s="230"/>
      <c r="DR59" s="230"/>
      <c r="DS59" s="230"/>
      <c r="DT59" s="230"/>
      <c r="DU59" s="230"/>
      <c r="DV59" s="230"/>
      <c r="DW59" s="230"/>
      <c r="DX59" s="230"/>
      <c r="DY59" s="230"/>
      <c r="DZ59" s="230"/>
      <c r="EA59" s="230"/>
      <c r="EB59" s="230"/>
      <c r="EC59" s="230"/>
      <c r="ED59" s="230"/>
      <c r="EE59" s="230"/>
      <c r="EF59" s="230"/>
      <c r="EG59" s="230"/>
      <c r="EH59" s="230"/>
      <c r="EI59" s="230"/>
      <c r="EJ59" s="230"/>
      <c r="EK59" s="230"/>
      <c r="EL59" s="230"/>
      <c r="EM59" s="230"/>
      <c r="EN59" s="230"/>
      <c r="EO59" s="230"/>
      <c r="EP59" s="230"/>
      <c r="EQ59" s="230"/>
      <c r="ER59" s="230"/>
      <c r="ES59" s="230"/>
      <c r="ET59" s="230"/>
      <c r="EU59" s="230"/>
      <c r="EV59" s="230"/>
      <c r="EW59" s="230"/>
      <c r="EX59" s="230"/>
      <c r="EY59" s="230"/>
      <c r="EZ59" s="230"/>
      <c r="FA59" s="230"/>
      <c r="FB59" s="230"/>
      <c r="FC59" s="230"/>
      <c r="FD59" s="230"/>
      <c r="FE59" s="230"/>
      <c r="FF59" s="230"/>
      <c r="FG59" s="230"/>
      <c r="FH59" s="230"/>
      <c r="FI59" s="230"/>
      <c r="FJ59" s="230"/>
      <c r="FK59" s="230"/>
      <c r="FL59" s="230"/>
      <c r="FM59" s="230"/>
      <c r="FN59" s="230"/>
      <c r="FO59" s="230"/>
      <c r="FP59" s="230"/>
      <c r="FQ59" s="230"/>
      <c r="FR59" s="230"/>
      <c r="FS59" s="230"/>
      <c r="FT59" s="230"/>
      <c r="FU59" s="230"/>
      <c r="FV59" s="230"/>
      <c r="FW59" s="230"/>
      <c r="FX59" s="230"/>
      <c r="FY59" s="230"/>
      <c r="FZ59" s="230"/>
      <c r="GA59" s="230"/>
      <c r="GB59" s="230"/>
      <c r="GC59" s="230"/>
      <c r="GD59" s="230"/>
      <c r="GE59" s="230"/>
      <c r="GF59" s="230"/>
      <c r="GG59" s="230"/>
      <c r="GH59" s="230"/>
      <c r="GI59" s="230"/>
      <c r="GJ59" s="230"/>
      <c r="GK59" s="230"/>
      <c r="GL59" s="230"/>
      <c r="GM59" s="230"/>
      <c r="GN59" s="230"/>
      <c r="GO59" s="230"/>
      <c r="GP59" s="230"/>
      <c r="GQ59" s="230"/>
      <c r="GR59" s="230"/>
      <c r="GS59" s="230"/>
      <c r="GT59" s="230"/>
      <c r="GU59" s="230"/>
      <c r="GV59" s="230"/>
      <c r="GW59" s="230"/>
      <c r="GX59" s="230"/>
      <c r="GY59" s="230"/>
      <c r="GZ59" s="230"/>
      <c r="HA59" s="230"/>
      <c r="HB59" s="230"/>
      <c r="HC59" s="230"/>
      <c r="HD59" s="230"/>
      <c r="HE59" s="230"/>
      <c r="HF59" s="230"/>
      <c r="HG59" s="230"/>
      <c r="HH59" s="230"/>
      <c r="HI59" s="230"/>
      <c r="HJ59" s="230"/>
      <c r="HK59" s="230"/>
      <c r="HL59" s="230"/>
      <c r="HM59" s="230"/>
      <c r="HN59" s="230"/>
      <c r="HO59" s="230"/>
      <c r="HP59" s="230"/>
      <c r="HQ59" s="230"/>
      <c r="HR59" s="230"/>
      <c r="HS59" s="230"/>
      <c r="HT59" s="230"/>
      <c r="HU59" s="230"/>
      <c r="HV59" s="230"/>
      <c r="HW59" s="230"/>
      <c r="HX59" s="230"/>
      <c r="HY59" s="230"/>
      <c r="HZ59" s="230"/>
      <c r="IA59" s="230"/>
      <c r="IB59" s="230"/>
      <c r="IC59" s="230"/>
      <c r="ID59" s="230"/>
      <c r="IE59" s="230"/>
      <c r="IF59" s="230"/>
      <c r="IG59" s="230"/>
      <c r="IH59" s="230"/>
      <c r="II59" s="230"/>
      <c r="IJ59" s="230"/>
    </row>
    <row r="60" spans="1:244" s="231" customFormat="1" ht="25.5" customHeight="1" x14ac:dyDescent="0.2">
      <c r="A60" s="154">
        <v>3</v>
      </c>
      <c r="B60" s="237"/>
      <c r="C60" s="237"/>
      <c r="D60" s="565"/>
      <c r="E60" s="566"/>
      <c r="F60" s="567"/>
      <c r="G60" s="661"/>
      <c r="H60" s="662"/>
      <c r="I60" s="565"/>
      <c r="J60" s="566"/>
      <c r="K60" s="567"/>
      <c r="L60" s="561"/>
      <c r="M60" s="407"/>
      <c r="N60" s="580"/>
      <c r="O60" s="581"/>
      <c r="P60" s="581"/>
      <c r="Q60" s="582"/>
      <c r="R60" s="236"/>
      <c r="S60" s="236"/>
      <c r="T60" s="230"/>
      <c r="U60" s="230"/>
      <c r="V60" s="230"/>
      <c r="W60" s="230"/>
      <c r="X60" s="230"/>
      <c r="Y60" s="230"/>
      <c r="Z60" s="230"/>
      <c r="AA60" s="230"/>
      <c r="AB60" s="230"/>
      <c r="AC60" s="230"/>
      <c r="AD60" s="23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0"/>
      <c r="BB60" s="230"/>
      <c r="BC60" s="230"/>
      <c r="BD60" s="230"/>
      <c r="BE60" s="230"/>
      <c r="BF60" s="230"/>
      <c r="BG60" s="230"/>
      <c r="BH60" s="230"/>
      <c r="BI60" s="230"/>
      <c r="BJ60" s="230"/>
      <c r="BK60" s="230"/>
      <c r="BL60" s="230"/>
      <c r="BM60" s="230"/>
      <c r="BN60" s="230"/>
      <c r="BO60" s="230"/>
      <c r="BP60" s="230"/>
      <c r="BQ60" s="230"/>
      <c r="BR60" s="230"/>
      <c r="BS60" s="230"/>
      <c r="BT60" s="230"/>
      <c r="BU60" s="230"/>
      <c r="BV60" s="230"/>
      <c r="BW60" s="230"/>
      <c r="BX60" s="230"/>
      <c r="BY60" s="230"/>
      <c r="BZ60" s="230"/>
      <c r="CA60" s="230"/>
      <c r="CB60" s="230"/>
      <c r="CC60" s="230"/>
      <c r="CD60" s="230"/>
      <c r="CE60" s="230"/>
      <c r="CF60" s="230"/>
      <c r="CG60" s="230"/>
      <c r="CH60" s="230"/>
      <c r="CI60" s="230"/>
      <c r="CJ60" s="230"/>
      <c r="CK60" s="230"/>
      <c r="CL60" s="230"/>
      <c r="CM60" s="230"/>
      <c r="CN60" s="230"/>
      <c r="CO60" s="230"/>
      <c r="CP60" s="230"/>
      <c r="CQ60" s="230"/>
      <c r="CR60" s="230"/>
      <c r="CS60" s="230"/>
      <c r="CT60" s="230"/>
      <c r="CU60" s="230"/>
      <c r="CV60" s="230"/>
      <c r="CW60" s="230"/>
      <c r="CX60" s="230"/>
      <c r="CY60" s="230"/>
      <c r="CZ60" s="230"/>
      <c r="DA60" s="230"/>
      <c r="DB60" s="230"/>
      <c r="DC60" s="230"/>
      <c r="DD60" s="230"/>
      <c r="DE60" s="230"/>
      <c r="DF60" s="230"/>
      <c r="DG60" s="230"/>
      <c r="DH60" s="230"/>
      <c r="DI60" s="230"/>
      <c r="DJ60" s="230"/>
      <c r="DK60" s="230"/>
      <c r="DL60" s="230"/>
      <c r="DM60" s="230"/>
      <c r="DN60" s="230"/>
      <c r="DO60" s="230"/>
      <c r="DP60" s="230"/>
      <c r="DQ60" s="230"/>
      <c r="DR60" s="230"/>
      <c r="DS60" s="230"/>
      <c r="DT60" s="230"/>
      <c r="DU60" s="230"/>
      <c r="DV60" s="230"/>
      <c r="DW60" s="230"/>
      <c r="DX60" s="230"/>
      <c r="DY60" s="230"/>
      <c r="DZ60" s="230"/>
      <c r="EA60" s="230"/>
      <c r="EB60" s="230"/>
      <c r="EC60" s="230"/>
      <c r="ED60" s="230"/>
      <c r="EE60" s="230"/>
      <c r="EF60" s="230"/>
      <c r="EG60" s="230"/>
      <c r="EH60" s="230"/>
      <c r="EI60" s="230"/>
      <c r="EJ60" s="230"/>
      <c r="EK60" s="230"/>
      <c r="EL60" s="230"/>
      <c r="EM60" s="230"/>
      <c r="EN60" s="230"/>
      <c r="EO60" s="230"/>
      <c r="EP60" s="230"/>
      <c r="EQ60" s="230"/>
      <c r="ER60" s="230"/>
      <c r="ES60" s="230"/>
      <c r="ET60" s="230"/>
      <c r="EU60" s="230"/>
      <c r="EV60" s="230"/>
      <c r="EW60" s="230"/>
      <c r="EX60" s="230"/>
      <c r="EY60" s="230"/>
      <c r="EZ60" s="230"/>
      <c r="FA60" s="230"/>
      <c r="FB60" s="230"/>
      <c r="FC60" s="230"/>
      <c r="FD60" s="230"/>
      <c r="FE60" s="230"/>
      <c r="FF60" s="230"/>
      <c r="FG60" s="230"/>
      <c r="FH60" s="230"/>
      <c r="FI60" s="230"/>
      <c r="FJ60" s="230"/>
      <c r="FK60" s="230"/>
      <c r="FL60" s="230"/>
      <c r="FM60" s="230"/>
      <c r="FN60" s="230"/>
      <c r="FO60" s="230"/>
      <c r="FP60" s="230"/>
      <c r="FQ60" s="230"/>
      <c r="FR60" s="230"/>
      <c r="FS60" s="230"/>
      <c r="FT60" s="230"/>
      <c r="FU60" s="230"/>
      <c r="FV60" s="230"/>
      <c r="FW60" s="230"/>
      <c r="FX60" s="230"/>
      <c r="FY60" s="230"/>
      <c r="FZ60" s="230"/>
      <c r="GA60" s="230"/>
      <c r="GB60" s="230"/>
      <c r="GC60" s="230"/>
      <c r="GD60" s="230"/>
      <c r="GE60" s="230"/>
      <c r="GF60" s="230"/>
      <c r="GG60" s="230"/>
      <c r="GH60" s="230"/>
      <c r="GI60" s="230"/>
      <c r="GJ60" s="230"/>
      <c r="GK60" s="230"/>
      <c r="GL60" s="230"/>
      <c r="GM60" s="230"/>
      <c r="GN60" s="230"/>
      <c r="GO60" s="230"/>
      <c r="GP60" s="230"/>
      <c r="GQ60" s="230"/>
      <c r="GR60" s="230"/>
      <c r="GS60" s="230"/>
      <c r="GT60" s="230"/>
      <c r="GU60" s="230"/>
      <c r="GV60" s="230"/>
      <c r="GW60" s="230"/>
      <c r="GX60" s="230"/>
      <c r="GY60" s="230"/>
      <c r="GZ60" s="230"/>
      <c r="HA60" s="230"/>
      <c r="HB60" s="230"/>
      <c r="HC60" s="230"/>
      <c r="HD60" s="230"/>
      <c r="HE60" s="230"/>
      <c r="HF60" s="230"/>
      <c r="HG60" s="230"/>
      <c r="HH60" s="230"/>
      <c r="HI60" s="230"/>
      <c r="HJ60" s="230"/>
      <c r="HK60" s="230"/>
      <c r="HL60" s="230"/>
      <c r="HM60" s="230"/>
      <c r="HN60" s="230"/>
      <c r="HO60" s="230"/>
      <c r="HP60" s="230"/>
      <c r="HQ60" s="230"/>
      <c r="HR60" s="230"/>
      <c r="HS60" s="230"/>
      <c r="HT60" s="230"/>
      <c r="HU60" s="230"/>
      <c r="HV60" s="230"/>
      <c r="HW60" s="230"/>
      <c r="HX60" s="230"/>
      <c r="HY60" s="230"/>
      <c r="HZ60" s="230"/>
      <c r="IA60" s="230"/>
      <c r="IB60" s="230"/>
      <c r="IC60" s="230"/>
      <c r="ID60" s="230"/>
      <c r="IE60" s="230"/>
      <c r="IF60" s="230"/>
      <c r="IG60" s="230"/>
      <c r="IH60" s="230"/>
      <c r="II60" s="230"/>
      <c r="IJ60" s="230"/>
    </row>
    <row r="61" spans="1:244" s="231" customFormat="1" ht="25.5" customHeight="1" x14ac:dyDescent="0.2">
      <c r="A61" s="154">
        <v>4</v>
      </c>
      <c r="B61" s="237"/>
      <c r="C61" s="237"/>
      <c r="D61" s="565"/>
      <c r="E61" s="566"/>
      <c r="F61" s="567"/>
      <c r="G61" s="661"/>
      <c r="H61" s="662"/>
      <c r="I61" s="565"/>
      <c r="J61" s="566"/>
      <c r="K61" s="567"/>
      <c r="L61" s="561"/>
      <c r="M61" s="407"/>
      <c r="N61" s="580"/>
      <c r="O61" s="581"/>
      <c r="P61" s="581"/>
      <c r="Q61" s="582"/>
      <c r="R61" s="236"/>
      <c r="S61" s="236"/>
      <c r="T61" s="230"/>
      <c r="U61" s="230"/>
      <c r="V61" s="230"/>
      <c r="W61" s="230"/>
      <c r="X61" s="230"/>
      <c r="Y61" s="230"/>
      <c r="Z61" s="230"/>
      <c r="AA61" s="230"/>
      <c r="AB61" s="230"/>
      <c r="AC61" s="230"/>
      <c r="AD61" s="230"/>
      <c r="AE61" s="230"/>
      <c r="AF61" s="230"/>
      <c r="AG61" s="230"/>
      <c r="AH61" s="230"/>
      <c r="AI61" s="230"/>
      <c r="AJ61" s="230"/>
      <c r="AK61" s="230"/>
      <c r="AL61" s="230"/>
      <c r="AM61" s="230"/>
      <c r="AN61" s="230"/>
      <c r="AO61" s="230"/>
      <c r="AP61" s="230"/>
      <c r="AQ61" s="230"/>
      <c r="AR61" s="230"/>
      <c r="AS61" s="230"/>
      <c r="AT61" s="230"/>
      <c r="AU61" s="230"/>
      <c r="AV61" s="230"/>
      <c r="AW61" s="230"/>
      <c r="AX61" s="230"/>
      <c r="AY61" s="230"/>
      <c r="AZ61" s="230"/>
      <c r="BA61" s="230"/>
      <c r="BB61" s="230"/>
      <c r="BC61" s="230"/>
      <c r="BD61" s="230"/>
      <c r="BE61" s="230"/>
      <c r="BF61" s="230"/>
      <c r="BG61" s="230"/>
      <c r="BH61" s="230"/>
      <c r="BI61" s="230"/>
      <c r="BJ61" s="230"/>
      <c r="BK61" s="230"/>
      <c r="BL61" s="230"/>
      <c r="BM61" s="230"/>
      <c r="BN61" s="230"/>
      <c r="BO61" s="230"/>
      <c r="BP61" s="230"/>
      <c r="BQ61" s="230"/>
      <c r="BR61" s="230"/>
      <c r="BS61" s="230"/>
      <c r="BT61" s="230"/>
      <c r="BU61" s="230"/>
      <c r="BV61" s="230"/>
      <c r="BW61" s="230"/>
      <c r="BX61" s="230"/>
      <c r="BY61" s="230"/>
      <c r="BZ61" s="230"/>
      <c r="CA61" s="230"/>
      <c r="CB61" s="230"/>
      <c r="CC61" s="230"/>
      <c r="CD61" s="230"/>
      <c r="CE61" s="230"/>
      <c r="CF61" s="230"/>
      <c r="CG61" s="230"/>
      <c r="CH61" s="230"/>
      <c r="CI61" s="230"/>
      <c r="CJ61" s="230"/>
      <c r="CK61" s="230"/>
      <c r="CL61" s="230"/>
      <c r="CM61" s="230"/>
      <c r="CN61" s="230"/>
      <c r="CO61" s="230"/>
      <c r="CP61" s="230"/>
      <c r="CQ61" s="230"/>
      <c r="CR61" s="230"/>
      <c r="CS61" s="230"/>
      <c r="CT61" s="230"/>
      <c r="CU61" s="230"/>
      <c r="CV61" s="230"/>
      <c r="CW61" s="230"/>
      <c r="CX61" s="230"/>
      <c r="CY61" s="230"/>
      <c r="CZ61" s="230"/>
      <c r="DA61" s="230"/>
      <c r="DB61" s="230"/>
      <c r="DC61" s="230"/>
      <c r="DD61" s="230"/>
      <c r="DE61" s="230"/>
      <c r="DF61" s="230"/>
      <c r="DG61" s="230"/>
      <c r="DH61" s="230"/>
      <c r="DI61" s="230"/>
      <c r="DJ61" s="230"/>
      <c r="DK61" s="230"/>
      <c r="DL61" s="230"/>
      <c r="DM61" s="230"/>
      <c r="DN61" s="230"/>
      <c r="DO61" s="230"/>
      <c r="DP61" s="230"/>
      <c r="DQ61" s="230"/>
      <c r="DR61" s="230"/>
      <c r="DS61" s="230"/>
      <c r="DT61" s="230"/>
      <c r="DU61" s="230"/>
      <c r="DV61" s="230"/>
      <c r="DW61" s="230"/>
      <c r="DX61" s="230"/>
      <c r="DY61" s="230"/>
      <c r="DZ61" s="230"/>
      <c r="EA61" s="230"/>
      <c r="EB61" s="230"/>
      <c r="EC61" s="230"/>
      <c r="ED61" s="230"/>
      <c r="EE61" s="230"/>
      <c r="EF61" s="230"/>
      <c r="EG61" s="230"/>
      <c r="EH61" s="230"/>
      <c r="EI61" s="230"/>
      <c r="EJ61" s="230"/>
      <c r="EK61" s="230"/>
      <c r="EL61" s="230"/>
      <c r="EM61" s="230"/>
      <c r="EN61" s="230"/>
      <c r="EO61" s="230"/>
      <c r="EP61" s="230"/>
      <c r="EQ61" s="230"/>
      <c r="ER61" s="230"/>
      <c r="ES61" s="230"/>
      <c r="ET61" s="230"/>
      <c r="EU61" s="230"/>
      <c r="EV61" s="230"/>
      <c r="EW61" s="230"/>
      <c r="EX61" s="230"/>
      <c r="EY61" s="230"/>
      <c r="EZ61" s="230"/>
      <c r="FA61" s="230"/>
      <c r="FB61" s="230"/>
      <c r="FC61" s="230"/>
      <c r="FD61" s="230"/>
      <c r="FE61" s="230"/>
      <c r="FF61" s="230"/>
      <c r="FG61" s="230"/>
      <c r="FH61" s="230"/>
      <c r="FI61" s="230"/>
      <c r="FJ61" s="230"/>
      <c r="FK61" s="230"/>
      <c r="FL61" s="230"/>
      <c r="FM61" s="230"/>
      <c r="FN61" s="230"/>
      <c r="FO61" s="230"/>
      <c r="FP61" s="230"/>
      <c r="FQ61" s="230"/>
      <c r="FR61" s="230"/>
      <c r="FS61" s="230"/>
      <c r="FT61" s="230"/>
      <c r="FU61" s="230"/>
      <c r="FV61" s="230"/>
      <c r="FW61" s="230"/>
      <c r="FX61" s="230"/>
      <c r="FY61" s="230"/>
      <c r="FZ61" s="230"/>
      <c r="GA61" s="230"/>
      <c r="GB61" s="230"/>
      <c r="GC61" s="230"/>
      <c r="GD61" s="230"/>
      <c r="GE61" s="230"/>
      <c r="GF61" s="230"/>
      <c r="GG61" s="230"/>
      <c r="GH61" s="230"/>
      <c r="GI61" s="230"/>
      <c r="GJ61" s="230"/>
      <c r="GK61" s="230"/>
      <c r="GL61" s="230"/>
      <c r="GM61" s="230"/>
      <c r="GN61" s="230"/>
      <c r="GO61" s="230"/>
      <c r="GP61" s="230"/>
      <c r="GQ61" s="230"/>
      <c r="GR61" s="230"/>
      <c r="GS61" s="230"/>
      <c r="GT61" s="230"/>
      <c r="GU61" s="230"/>
      <c r="GV61" s="230"/>
      <c r="GW61" s="230"/>
      <c r="GX61" s="230"/>
      <c r="GY61" s="230"/>
      <c r="GZ61" s="230"/>
      <c r="HA61" s="230"/>
      <c r="HB61" s="230"/>
      <c r="HC61" s="230"/>
      <c r="HD61" s="230"/>
      <c r="HE61" s="230"/>
      <c r="HF61" s="230"/>
      <c r="HG61" s="230"/>
      <c r="HH61" s="230"/>
      <c r="HI61" s="230"/>
      <c r="HJ61" s="230"/>
      <c r="HK61" s="230"/>
      <c r="HL61" s="230"/>
      <c r="HM61" s="230"/>
      <c r="HN61" s="230"/>
      <c r="HO61" s="230"/>
      <c r="HP61" s="230"/>
      <c r="HQ61" s="230"/>
      <c r="HR61" s="230"/>
      <c r="HS61" s="230"/>
      <c r="HT61" s="230"/>
      <c r="HU61" s="230"/>
      <c r="HV61" s="230"/>
      <c r="HW61" s="230"/>
      <c r="HX61" s="230"/>
      <c r="HY61" s="230"/>
      <c r="HZ61" s="230"/>
      <c r="IA61" s="230"/>
      <c r="IB61" s="230"/>
      <c r="IC61" s="230"/>
      <c r="ID61" s="230"/>
      <c r="IE61" s="230"/>
      <c r="IF61" s="230"/>
      <c r="IG61" s="230"/>
      <c r="IH61" s="230"/>
      <c r="II61" s="230"/>
      <c r="IJ61" s="230"/>
    </row>
    <row r="62" spans="1:244" s="231" customFormat="1" ht="25.5" customHeight="1" x14ac:dyDescent="0.2">
      <c r="A62" s="154">
        <v>5</v>
      </c>
      <c r="B62" s="237"/>
      <c r="C62" s="237"/>
      <c r="D62" s="565"/>
      <c r="E62" s="566"/>
      <c r="F62" s="567"/>
      <c r="G62" s="661"/>
      <c r="H62" s="662"/>
      <c r="I62" s="565"/>
      <c r="J62" s="566"/>
      <c r="K62" s="567"/>
      <c r="L62" s="561"/>
      <c r="M62" s="407"/>
      <c r="N62" s="580"/>
      <c r="O62" s="581"/>
      <c r="P62" s="581"/>
      <c r="Q62" s="582"/>
      <c r="R62" s="236"/>
      <c r="S62" s="236"/>
      <c r="T62" s="230"/>
      <c r="U62" s="230"/>
      <c r="V62" s="230"/>
      <c r="W62" s="230"/>
      <c r="X62" s="230"/>
      <c r="Y62" s="230"/>
      <c r="Z62" s="230"/>
      <c r="AA62" s="230"/>
      <c r="AB62" s="230"/>
      <c r="AC62" s="230"/>
      <c r="AD62" s="230"/>
      <c r="AE62" s="230"/>
      <c r="AF62" s="230"/>
      <c r="AG62" s="230"/>
      <c r="AH62" s="230"/>
      <c r="AI62" s="230"/>
      <c r="AJ62" s="230"/>
      <c r="AK62" s="230"/>
      <c r="AL62" s="230"/>
      <c r="AM62" s="230"/>
      <c r="AN62" s="230"/>
      <c r="AO62" s="230"/>
      <c r="AP62" s="230"/>
      <c r="AQ62" s="230"/>
      <c r="AR62" s="230"/>
      <c r="AS62" s="230"/>
      <c r="AT62" s="230"/>
      <c r="AU62" s="230"/>
      <c r="AV62" s="230"/>
      <c r="AW62" s="230"/>
      <c r="AX62" s="230"/>
      <c r="AY62" s="230"/>
      <c r="AZ62" s="230"/>
      <c r="BA62" s="230"/>
      <c r="BB62" s="230"/>
      <c r="BC62" s="230"/>
      <c r="BD62" s="230"/>
      <c r="BE62" s="230"/>
      <c r="BF62" s="230"/>
      <c r="BG62" s="230"/>
      <c r="BH62" s="230"/>
      <c r="BI62" s="230"/>
      <c r="BJ62" s="230"/>
      <c r="BK62" s="230"/>
      <c r="BL62" s="230"/>
      <c r="BM62" s="230"/>
      <c r="BN62" s="230"/>
      <c r="BO62" s="230"/>
      <c r="BP62" s="230"/>
      <c r="BQ62" s="230"/>
      <c r="BR62" s="230"/>
      <c r="BS62" s="230"/>
      <c r="BT62" s="230"/>
      <c r="BU62" s="230"/>
      <c r="BV62" s="230"/>
      <c r="BW62" s="230"/>
      <c r="BX62" s="230"/>
      <c r="BY62" s="230"/>
      <c r="BZ62" s="230"/>
      <c r="CA62" s="230"/>
      <c r="CB62" s="230"/>
      <c r="CC62" s="230"/>
      <c r="CD62" s="230"/>
      <c r="CE62" s="230"/>
      <c r="CF62" s="230"/>
      <c r="CG62" s="230"/>
      <c r="CH62" s="230"/>
      <c r="CI62" s="230"/>
      <c r="CJ62" s="230"/>
      <c r="CK62" s="230"/>
      <c r="CL62" s="230"/>
      <c r="CM62" s="230"/>
      <c r="CN62" s="230"/>
      <c r="CO62" s="230"/>
      <c r="CP62" s="230"/>
      <c r="CQ62" s="230"/>
      <c r="CR62" s="230"/>
      <c r="CS62" s="230"/>
      <c r="CT62" s="230"/>
      <c r="CU62" s="230"/>
      <c r="CV62" s="230"/>
      <c r="CW62" s="230"/>
      <c r="CX62" s="230"/>
      <c r="CY62" s="230"/>
      <c r="CZ62" s="230"/>
      <c r="DA62" s="230"/>
      <c r="DB62" s="230"/>
      <c r="DC62" s="230"/>
      <c r="DD62" s="230"/>
      <c r="DE62" s="230"/>
      <c r="DF62" s="230"/>
      <c r="DG62" s="230"/>
      <c r="DH62" s="230"/>
      <c r="DI62" s="230"/>
      <c r="DJ62" s="230"/>
      <c r="DK62" s="230"/>
      <c r="DL62" s="230"/>
      <c r="DM62" s="230"/>
      <c r="DN62" s="230"/>
      <c r="DO62" s="230"/>
      <c r="DP62" s="230"/>
      <c r="DQ62" s="230"/>
      <c r="DR62" s="230"/>
      <c r="DS62" s="230"/>
      <c r="DT62" s="230"/>
      <c r="DU62" s="230"/>
      <c r="DV62" s="230"/>
      <c r="DW62" s="230"/>
      <c r="DX62" s="230"/>
      <c r="DY62" s="230"/>
      <c r="DZ62" s="230"/>
      <c r="EA62" s="230"/>
      <c r="EB62" s="230"/>
      <c r="EC62" s="230"/>
      <c r="ED62" s="230"/>
      <c r="EE62" s="230"/>
      <c r="EF62" s="230"/>
      <c r="EG62" s="230"/>
      <c r="EH62" s="230"/>
      <c r="EI62" s="230"/>
      <c r="EJ62" s="230"/>
      <c r="EK62" s="230"/>
      <c r="EL62" s="230"/>
      <c r="EM62" s="230"/>
      <c r="EN62" s="230"/>
      <c r="EO62" s="230"/>
      <c r="EP62" s="230"/>
      <c r="EQ62" s="230"/>
      <c r="ER62" s="230"/>
      <c r="ES62" s="230"/>
      <c r="ET62" s="230"/>
      <c r="EU62" s="230"/>
      <c r="EV62" s="230"/>
      <c r="EW62" s="230"/>
      <c r="EX62" s="230"/>
      <c r="EY62" s="230"/>
      <c r="EZ62" s="230"/>
      <c r="FA62" s="230"/>
      <c r="FB62" s="230"/>
      <c r="FC62" s="230"/>
      <c r="FD62" s="230"/>
      <c r="FE62" s="230"/>
      <c r="FF62" s="230"/>
      <c r="FG62" s="230"/>
      <c r="FH62" s="230"/>
      <c r="FI62" s="230"/>
      <c r="FJ62" s="230"/>
      <c r="FK62" s="230"/>
      <c r="FL62" s="230"/>
      <c r="FM62" s="230"/>
      <c r="FN62" s="230"/>
      <c r="FO62" s="230"/>
      <c r="FP62" s="230"/>
      <c r="FQ62" s="230"/>
      <c r="FR62" s="230"/>
      <c r="FS62" s="230"/>
      <c r="FT62" s="230"/>
      <c r="FU62" s="230"/>
      <c r="FV62" s="230"/>
      <c r="FW62" s="230"/>
      <c r="FX62" s="230"/>
      <c r="FY62" s="230"/>
      <c r="FZ62" s="230"/>
      <c r="GA62" s="230"/>
      <c r="GB62" s="230"/>
      <c r="GC62" s="230"/>
      <c r="GD62" s="230"/>
      <c r="GE62" s="230"/>
      <c r="GF62" s="230"/>
      <c r="GG62" s="230"/>
      <c r="GH62" s="230"/>
      <c r="GI62" s="230"/>
      <c r="GJ62" s="230"/>
      <c r="GK62" s="230"/>
      <c r="GL62" s="230"/>
      <c r="GM62" s="230"/>
      <c r="GN62" s="230"/>
      <c r="GO62" s="230"/>
      <c r="GP62" s="230"/>
      <c r="GQ62" s="230"/>
      <c r="GR62" s="230"/>
      <c r="GS62" s="230"/>
      <c r="GT62" s="230"/>
      <c r="GU62" s="230"/>
      <c r="GV62" s="230"/>
      <c r="GW62" s="230"/>
      <c r="GX62" s="230"/>
      <c r="GY62" s="230"/>
      <c r="GZ62" s="230"/>
      <c r="HA62" s="230"/>
      <c r="HB62" s="230"/>
      <c r="HC62" s="230"/>
      <c r="HD62" s="230"/>
      <c r="HE62" s="230"/>
      <c r="HF62" s="230"/>
      <c r="HG62" s="230"/>
      <c r="HH62" s="230"/>
      <c r="HI62" s="230"/>
      <c r="HJ62" s="230"/>
      <c r="HK62" s="230"/>
      <c r="HL62" s="230"/>
      <c r="HM62" s="230"/>
      <c r="HN62" s="230"/>
      <c r="HO62" s="230"/>
      <c r="HP62" s="230"/>
      <c r="HQ62" s="230"/>
      <c r="HR62" s="230"/>
      <c r="HS62" s="230"/>
      <c r="HT62" s="230"/>
      <c r="HU62" s="230"/>
      <c r="HV62" s="230"/>
      <c r="HW62" s="230"/>
      <c r="HX62" s="230"/>
      <c r="HY62" s="230"/>
      <c r="HZ62" s="230"/>
      <c r="IA62" s="230"/>
      <c r="IB62" s="230"/>
      <c r="IC62" s="230"/>
      <c r="ID62" s="230"/>
      <c r="IE62" s="230"/>
      <c r="IF62" s="230"/>
      <c r="IG62" s="230"/>
      <c r="IH62" s="230"/>
      <c r="II62" s="230"/>
      <c r="IJ62" s="230"/>
    </row>
    <row r="63" spans="1:244" s="231" customFormat="1" ht="25.5" customHeight="1" x14ac:dyDescent="0.2">
      <c r="A63" s="151">
        <v>6</v>
      </c>
      <c r="B63" s="152"/>
      <c r="C63" s="152"/>
      <c r="D63" s="565"/>
      <c r="E63" s="566"/>
      <c r="F63" s="567"/>
      <c r="G63" s="661"/>
      <c r="H63" s="662"/>
      <c r="I63" s="565"/>
      <c r="J63" s="566"/>
      <c r="K63" s="567"/>
      <c r="L63" s="561"/>
      <c r="M63" s="407"/>
      <c r="N63" s="580"/>
      <c r="O63" s="581"/>
      <c r="P63" s="581"/>
      <c r="Q63" s="582"/>
      <c r="R63" s="236"/>
      <c r="S63" s="236"/>
      <c r="T63" s="230"/>
      <c r="U63" s="230"/>
      <c r="V63" s="230"/>
      <c r="W63" s="230"/>
      <c r="X63" s="230"/>
      <c r="Y63" s="230"/>
      <c r="Z63" s="230"/>
      <c r="AA63" s="230"/>
      <c r="AB63" s="230"/>
      <c r="AC63" s="230"/>
      <c r="AD63" s="230"/>
      <c r="AE63" s="230"/>
      <c r="AF63" s="230"/>
      <c r="AG63" s="230"/>
      <c r="AH63" s="230"/>
      <c r="AI63" s="230"/>
      <c r="AJ63" s="230"/>
      <c r="AK63" s="230"/>
      <c r="AL63" s="230"/>
      <c r="AM63" s="230"/>
      <c r="AN63" s="230"/>
      <c r="AO63" s="230"/>
      <c r="AP63" s="230"/>
      <c r="AQ63" s="230"/>
      <c r="AR63" s="230"/>
      <c r="AS63" s="230"/>
      <c r="AT63" s="230"/>
      <c r="AU63" s="230"/>
      <c r="AV63" s="230"/>
      <c r="AW63" s="230"/>
      <c r="AX63" s="230"/>
      <c r="AY63" s="230"/>
      <c r="AZ63" s="230"/>
      <c r="BA63" s="230"/>
      <c r="BB63" s="230"/>
      <c r="BC63" s="230"/>
      <c r="BD63" s="230"/>
      <c r="BE63" s="230"/>
      <c r="BF63" s="230"/>
      <c r="BG63" s="230"/>
      <c r="BH63" s="230"/>
      <c r="BI63" s="230"/>
      <c r="BJ63" s="230"/>
      <c r="BK63" s="230"/>
      <c r="BL63" s="230"/>
      <c r="BM63" s="230"/>
      <c r="BN63" s="230"/>
      <c r="BO63" s="230"/>
      <c r="BP63" s="230"/>
      <c r="BQ63" s="230"/>
      <c r="BR63" s="230"/>
      <c r="BS63" s="230"/>
      <c r="BT63" s="230"/>
      <c r="BU63" s="230"/>
      <c r="BV63" s="230"/>
      <c r="BW63" s="230"/>
      <c r="BX63" s="230"/>
      <c r="BY63" s="230"/>
      <c r="BZ63" s="230"/>
      <c r="CA63" s="230"/>
      <c r="CB63" s="230"/>
      <c r="CC63" s="230"/>
      <c r="CD63" s="230"/>
      <c r="CE63" s="230"/>
      <c r="CF63" s="230"/>
      <c r="CG63" s="230"/>
      <c r="CH63" s="230"/>
      <c r="CI63" s="230"/>
      <c r="CJ63" s="230"/>
      <c r="CK63" s="230"/>
      <c r="CL63" s="230"/>
      <c r="CM63" s="230"/>
      <c r="CN63" s="230"/>
      <c r="CO63" s="230"/>
      <c r="CP63" s="230"/>
      <c r="CQ63" s="230"/>
      <c r="CR63" s="230"/>
      <c r="CS63" s="230"/>
      <c r="CT63" s="230"/>
      <c r="CU63" s="230"/>
      <c r="CV63" s="230"/>
      <c r="CW63" s="230"/>
      <c r="CX63" s="230"/>
      <c r="CY63" s="230"/>
      <c r="CZ63" s="230"/>
      <c r="DA63" s="230"/>
      <c r="DB63" s="230"/>
      <c r="DC63" s="230"/>
      <c r="DD63" s="230"/>
      <c r="DE63" s="230"/>
      <c r="DF63" s="230"/>
      <c r="DG63" s="230"/>
      <c r="DH63" s="230"/>
      <c r="DI63" s="230"/>
      <c r="DJ63" s="230"/>
      <c r="DK63" s="230"/>
      <c r="DL63" s="230"/>
      <c r="DM63" s="230"/>
      <c r="DN63" s="230"/>
      <c r="DO63" s="230"/>
      <c r="DP63" s="230"/>
      <c r="DQ63" s="230"/>
      <c r="DR63" s="230"/>
      <c r="DS63" s="230"/>
      <c r="DT63" s="230"/>
      <c r="DU63" s="230"/>
      <c r="DV63" s="230"/>
      <c r="DW63" s="230"/>
      <c r="DX63" s="230"/>
      <c r="DY63" s="230"/>
      <c r="DZ63" s="230"/>
      <c r="EA63" s="230"/>
      <c r="EB63" s="230"/>
      <c r="EC63" s="230"/>
      <c r="ED63" s="230"/>
      <c r="EE63" s="230"/>
      <c r="EF63" s="230"/>
      <c r="EG63" s="230"/>
      <c r="EH63" s="230"/>
      <c r="EI63" s="230"/>
      <c r="EJ63" s="230"/>
      <c r="EK63" s="230"/>
      <c r="EL63" s="230"/>
      <c r="EM63" s="230"/>
      <c r="EN63" s="230"/>
      <c r="EO63" s="230"/>
      <c r="EP63" s="230"/>
      <c r="EQ63" s="230"/>
      <c r="ER63" s="230"/>
      <c r="ES63" s="230"/>
      <c r="ET63" s="230"/>
      <c r="EU63" s="230"/>
      <c r="EV63" s="230"/>
      <c r="EW63" s="230"/>
      <c r="EX63" s="230"/>
      <c r="EY63" s="230"/>
      <c r="EZ63" s="230"/>
      <c r="FA63" s="230"/>
      <c r="FB63" s="230"/>
      <c r="FC63" s="230"/>
      <c r="FD63" s="230"/>
      <c r="FE63" s="230"/>
      <c r="FF63" s="230"/>
      <c r="FG63" s="230"/>
      <c r="FH63" s="230"/>
      <c r="FI63" s="230"/>
      <c r="FJ63" s="230"/>
      <c r="FK63" s="230"/>
      <c r="FL63" s="230"/>
      <c r="FM63" s="230"/>
      <c r="FN63" s="230"/>
      <c r="FO63" s="230"/>
      <c r="FP63" s="230"/>
      <c r="FQ63" s="230"/>
      <c r="FR63" s="230"/>
      <c r="FS63" s="230"/>
      <c r="FT63" s="230"/>
      <c r="FU63" s="230"/>
      <c r="FV63" s="230"/>
      <c r="FW63" s="230"/>
      <c r="FX63" s="230"/>
      <c r="FY63" s="230"/>
      <c r="FZ63" s="230"/>
      <c r="GA63" s="230"/>
      <c r="GB63" s="230"/>
      <c r="GC63" s="230"/>
      <c r="GD63" s="230"/>
      <c r="GE63" s="230"/>
      <c r="GF63" s="230"/>
      <c r="GG63" s="230"/>
      <c r="GH63" s="230"/>
      <c r="GI63" s="230"/>
      <c r="GJ63" s="230"/>
      <c r="GK63" s="230"/>
      <c r="GL63" s="230"/>
      <c r="GM63" s="230"/>
      <c r="GN63" s="230"/>
      <c r="GO63" s="230"/>
      <c r="GP63" s="230"/>
      <c r="GQ63" s="230"/>
      <c r="GR63" s="230"/>
      <c r="GS63" s="230"/>
      <c r="GT63" s="230"/>
      <c r="GU63" s="230"/>
      <c r="GV63" s="230"/>
      <c r="GW63" s="230"/>
      <c r="GX63" s="230"/>
      <c r="GY63" s="230"/>
      <c r="GZ63" s="230"/>
      <c r="HA63" s="230"/>
      <c r="HB63" s="230"/>
      <c r="HC63" s="230"/>
      <c r="HD63" s="230"/>
      <c r="HE63" s="230"/>
      <c r="HF63" s="230"/>
      <c r="HG63" s="230"/>
      <c r="HH63" s="230"/>
      <c r="HI63" s="230"/>
      <c r="HJ63" s="230"/>
      <c r="HK63" s="230"/>
      <c r="HL63" s="230"/>
      <c r="HM63" s="230"/>
      <c r="HN63" s="230"/>
      <c r="HO63" s="230"/>
      <c r="HP63" s="230"/>
      <c r="HQ63" s="230"/>
      <c r="HR63" s="230"/>
      <c r="HS63" s="230"/>
      <c r="HT63" s="230"/>
      <c r="HU63" s="230"/>
      <c r="HV63" s="230"/>
      <c r="HW63" s="230"/>
      <c r="HX63" s="230"/>
      <c r="HY63" s="230"/>
      <c r="HZ63" s="230"/>
      <c r="IA63" s="230"/>
      <c r="IB63" s="230"/>
      <c r="IC63" s="230"/>
      <c r="ID63" s="230"/>
      <c r="IE63" s="230"/>
      <c r="IF63" s="230"/>
      <c r="IG63" s="230"/>
      <c r="IH63" s="230"/>
      <c r="II63" s="230"/>
      <c r="IJ63" s="230"/>
    </row>
    <row r="64" spans="1:244" s="231" customFormat="1" ht="25.5" customHeight="1" thickBot="1" x14ac:dyDescent="0.25">
      <c r="A64" s="158">
        <v>7</v>
      </c>
      <c r="B64" s="159"/>
      <c r="C64" s="159"/>
      <c r="D64" s="671"/>
      <c r="E64" s="674"/>
      <c r="F64" s="675"/>
      <c r="G64" s="665"/>
      <c r="H64" s="666"/>
      <c r="I64" s="671"/>
      <c r="J64" s="672"/>
      <c r="K64" s="673"/>
      <c r="L64" s="563"/>
      <c r="M64" s="496"/>
      <c r="N64" s="759"/>
      <c r="O64" s="760"/>
      <c r="P64" s="760"/>
      <c r="Q64" s="761"/>
      <c r="R64" s="236"/>
      <c r="S64" s="236"/>
      <c r="T64" s="230"/>
      <c r="U64" s="230"/>
      <c r="V64" s="230"/>
      <c r="W64" s="230"/>
      <c r="X64" s="230"/>
      <c r="Y64" s="230"/>
      <c r="Z64" s="230"/>
      <c r="AA64" s="230"/>
      <c r="AB64" s="230"/>
      <c r="AC64" s="230"/>
      <c r="AD64" s="230"/>
      <c r="AE64" s="230"/>
      <c r="AF64" s="230"/>
      <c r="AG64" s="230"/>
      <c r="AH64" s="230"/>
      <c r="AI64" s="230"/>
      <c r="AJ64" s="230"/>
      <c r="AK64" s="230"/>
      <c r="AL64" s="230"/>
      <c r="AM64" s="230"/>
      <c r="AN64" s="230"/>
      <c r="AO64" s="230"/>
      <c r="AP64" s="230"/>
      <c r="AQ64" s="230"/>
      <c r="AR64" s="230"/>
      <c r="AS64" s="230"/>
      <c r="AT64" s="230"/>
      <c r="AU64" s="230"/>
      <c r="AV64" s="230"/>
      <c r="AW64" s="230"/>
      <c r="AX64" s="230"/>
      <c r="AY64" s="230"/>
      <c r="AZ64" s="230"/>
      <c r="BA64" s="230"/>
      <c r="BB64" s="230"/>
      <c r="BC64" s="230"/>
      <c r="BD64" s="230"/>
      <c r="BE64" s="230"/>
      <c r="BF64" s="230"/>
      <c r="BG64" s="230"/>
      <c r="BH64" s="230"/>
      <c r="BI64" s="230"/>
      <c r="BJ64" s="230"/>
      <c r="BK64" s="230"/>
      <c r="BL64" s="230"/>
      <c r="BM64" s="230"/>
      <c r="BN64" s="230"/>
      <c r="BO64" s="230"/>
      <c r="BP64" s="230"/>
      <c r="BQ64" s="230"/>
      <c r="BR64" s="230"/>
      <c r="BS64" s="230"/>
      <c r="BT64" s="230"/>
      <c r="BU64" s="230"/>
      <c r="BV64" s="230"/>
      <c r="BW64" s="230"/>
      <c r="BX64" s="230"/>
      <c r="BY64" s="230"/>
      <c r="BZ64" s="230"/>
      <c r="CA64" s="230"/>
      <c r="CB64" s="230"/>
      <c r="CC64" s="230"/>
      <c r="CD64" s="230"/>
      <c r="CE64" s="230"/>
      <c r="CF64" s="230"/>
      <c r="CG64" s="230"/>
      <c r="CH64" s="230"/>
      <c r="CI64" s="230"/>
      <c r="CJ64" s="230"/>
      <c r="CK64" s="230"/>
      <c r="CL64" s="230"/>
      <c r="CM64" s="230"/>
      <c r="CN64" s="230"/>
      <c r="CO64" s="230"/>
      <c r="CP64" s="230"/>
      <c r="CQ64" s="230"/>
      <c r="CR64" s="230"/>
      <c r="CS64" s="230"/>
      <c r="CT64" s="230"/>
      <c r="CU64" s="230"/>
      <c r="CV64" s="230"/>
      <c r="CW64" s="230"/>
      <c r="CX64" s="230"/>
      <c r="CY64" s="230"/>
      <c r="CZ64" s="230"/>
      <c r="DA64" s="230"/>
      <c r="DB64" s="230"/>
      <c r="DC64" s="230"/>
      <c r="DD64" s="230"/>
      <c r="DE64" s="230"/>
      <c r="DF64" s="230"/>
      <c r="DG64" s="230"/>
      <c r="DH64" s="230"/>
      <c r="DI64" s="230"/>
      <c r="DJ64" s="230"/>
      <c r="DK64" s="230"/>
      <c r="DL64" s="230"/>
      <c r="DM64" s="230"/>
      <c r="DN64" s="230"/>
      <c r="DO64" s="230"/>
      <c r="DP64" s="230"/>
      <c r="DQ64" s="230"/>
      <c r="DR64" s="230"/>
      <c r="DS64" s="230"/>
      <c r="DT64" s="230"/>
      <c r="DU64" s="230"/>
      <c r="DV64" s="230"/>
      <c r="DW64" s="230"/>
      <c r="DX64" s="230"/>
      <c r="DY64" s="230"/>
      <c r="DZ64" s="230"/>
      <c r="EA64" s="230"/>
      <c r="EB64" s="230"/>
      <c r="EC64" s="230"/>
      <c r="ED64" s="230"/>
      <c r="EE64" s="230"/>
      <c r="EF64" s="230"/>
      <c r="EG64" s="230"/>
      <c r="EH64" s="230"/>
      <c r="EI64" s="230"/>
      <c r="EJ64" s="230"/>
      <c r="EK64" s="230"/>
      <c r="EL64" s="230"/>
      <c r="EM64" s="230"/>
      <c r="EN64" s="230"/>
      <c r="EO64" s="230"/>
      <c r="EP64" s="230"/>
      <c r="EQ64" s="230"/>
      <c r="ER64" s="230"/>
      <c r="ES64" s="230"/>
      <c r="ET64" s="230"/>
      <c r="EU64" s="230"/>
      <c r="EV64" s="230"/>
      <c r="EW64" s="230"/>
      <c r="EX64" s="230"/>
      <c r="EY64" s="230"/>
      <c r="EZ64" s="230"/>
      <c r="FA64" s="230"/>
      <c r="FB64" s="230"/>
      <c r="FC64" s="230"/>
      <c r="FD64" s="230"/>
      <c r="FE64" s="230"/>
      <c r="FF64" s="230"/>
      <c r="FG64" s="230"/>
      <c r="FH64" s="230"/>
      <c r="FI64" s="230"/>
      <c r="FJ64" s="230"/>
      <c r="FK64" s="230"/>
      <c r="FL64" s="230"/>
      <c r="FM64" s="230"/>
      <c r="FN64" s="230"/>
      <c r="FO64" s="230"/>
      <c r="FP64" s="230"/>
      <c r="FQ64" s="230"/>
      <c r="FR64" s="230"/>
      <c r="FS64" s="230"/>
      <c r="FT64" s="230"/>
      <c r="FU64" s="230"/>
      <c r="FV64" s="230"/>
      <c r="FW64" s="230"/>
      <c r="FX64" s="230"/>
      <c r="FY64" s="230"/>
      <c r="FZ64" s="230"/>
      <c r="GA64" s="230"/>
      <c r="GB64" s="230"/>
      <c r="GC64" s="230"/>
      <c r="GD64" s="230"/>
      <c r="GE64" s="230"/>
      <c r="GF64" s="230"/>
      <c r="GG64" s="230"/>
      <c r="GH64" s="230"/>
      <c r="GI64" s="230"/>
      <c r="GJ64" s="230"/>
      <c r="GK64" s="230"/>
      <c r="GL64" s="230"/>
      <c r="GM64" s="230"/>
      <c r="GN64" s="230"/>
      <c r="GO64" s="230"/>
      <c r="GP64" s="230"/>
      <c r="GQ64" s="230"/>
      <c r="GR64" s="230"/>
      <c r="GS64" s="230"/>
      <c r="GT64" s="230"/>
      <c r="GU64" s="230"/>
      <c r="GV64" s="230"/>
      <c r="GW64" s="230"/>
      <c r="GX64" s="230"/>
      <c r="GY64" s="230"/>
      <c r="GZ64" s="230"/>
      <c r="HA64" s="230"/>
      <c r="HB64" s="230"/>
      <c r="HC64" s="230"/>
      <c r="HD64" s="230"/>
      <c r="HE64" s="230"/>
      <c r="HF64" s="230"/>
      <c r="HG64" s="230"/>
      <c r="HH64" s="230"/>
      <c r="HI64" s="230"/>
      <c r="HJ64" s="230"/>
      <c r="HK64" s="230"/>
      <c r="HL64" s="230"/>
      <c r="HM64" s="230"/>
      <c r="HN64" s="230"/>
      <c r="HO64" s="230"/>
      <c r="HP64" s="230"/>
      <c r="HQ64" s="230"/>
      <c r="HR64" s="230"/>
      <c r="HS64" s="230"/>
      <c r="HT64" s="230"/>
      <c r="HU64" s="230"/>
      <c r="HV64" s="230"/>
      <c r="HW64" s="230"/>
      <c r="HX64" s="230"/>
      <c r="HY64" s="230"/>
      <c r="HZ64" s="230"/>
      <c r="IA64" s="230"/>
      <c r="IB64" s="230"/>
      <c r="IC64" s="230"/>
      <c r="ID64" s="230"/>
      <c r="IE64" s="230"/>
      <c r="IF64" s="230"/>
      <c r="IG64" s="230"/>
      <c r="IH64" s="230"/>
      <c r="II64" s="230"/>
      <c r="IJ64" s="230"/>
    </row>
    <row r="65" spans="1:244" s="231" customFormat="1" ht="25.5" customHeight="1" thickBot="1" x14ac:dyDescent="0.25">
      <c r="A65" s="238"/>
      <c r="B65" s="238"/>
      <c r="C65" s="239"/>
      <c r="D65" s="239"/>
      <c r="E65" s="676" t="s">
        <v>135</v>
      </c>
      <c r="F65" s="677"/>
      <c r="G65" s="653">
        <f>SUM(G58:G64)</f>
        <v>0</v>
      </c>
      <c r="H65" s="654"/>
      <c r="I65" s="239"/>
      <c r="J65" s="239"/>
      <c r="K65" s="239"/>
      <c r="L65" s="653">
        <f>SUM(L58:M64)</f>
        <v>0</v>
      </c>
      <c r="M65" s="654"/>
      <c r="N65" s="239"/>
      <c r="O65" s="236"/>
      <c r="P65" s="236"/>
      <c r="Q65" s="236"/>
      <c r="R65" s="236"/>
      <c r="S65" s="236"/>
      <c r="T65" s="230"/>
      <c r="U65" s="230"/>
      <c r="V65" s="230"/>
      <c r="W65" s="230"/>
      <c r="X65" s="230"/>
      <c r="Y65" s="230"/>
      <c r="Z65" s="230"/>
      <c r="AA65" s="230"/>
      <c r="AB65" s="230"/>
      <c r="AC65" s="230"/>
      <c r="AD65" s="230"/>
      <c r="AE65" s="230"/>
      <c r="AF65" s="230"/>
      <c r="AG65" s="230"/>
      <c r="AH65" s="230"/>
      <c r="AI65" s="230"/>
      <c r="AJ65" s="230"/>
      <c r="AK65" s="230"/>
      <c r="AL65" s="230"/>
      <c r="AM65" s="230"/>
      <c r="AN65" s="230"/>
      <c r="AO65" s="230"/>
      <c r="AP65" s="230"/>
      <c r="AQ65" s="230"/>
      <c r="AR65" s="230"/>
      <c r="AS65" s="230"/>
      <c r="AT65" s="230"/>
      <c r="AU65" s="230"/>
      <c r="AV65" s="230"/>
      <c r="AW65" s="230"/>
      <c r="AX65" s="230"/>
      <c r="AY65" s="230"/>
      <c r="AZ65" s="230"/>
      <c r="BA65" s="230"/>
      <c r="BB65" s="230"/>
      <c r="BC65" s="230"/>
      <c r="BD65" s="230"/>
      <c r="BE65" s="230"/>
      <c r="BF65" s="230"/>
      <c r="BG65" s="230"/>
      <c r="BH65" s="230"/>
      <c r="BI65" s="230"/>
      <c r="BJ65" s="230"/>
      <c r="BK65" s="230"/>
      <c r="BL65" s="230"/>
      <c r="BM65" s="230"/>
      <c r="BN65" s="230"/>
      <c r="BO65" s="230"/>
      <c r="BP65" s="230"/>
      <c r="BQ65" s="230"/>
      <c r="BR65" s="230"/>
      <c r="BS65" s="230"/>
      <c r="BT65" s="230"/>
      <c r="BU65" s="230"/>
      <c r="BV65" s="230"/>
      <c r="BW65" s="230"/>
      <c r="BX65" s="230"/>
      <c r="BY65" s="230"/>
      <c r="BZ65" s="230"/>
      <c r="CA65" s="230"/>
      <c r="CB65" s="230"/>
      <c r="CC65" s="230"/>
      <c r="CD65" s="230"/>
      <c r="CE65" s="230"/>
      <c r="CF65" s="230"/>
      <c r="CG65" s="230"/>
      <c r="CH65" s="230"/>
      <c r="CI65" s="230"/>
      <c r="CJ65" s="230"/>
      <c r="CK65" s="230"/>
      <c r="CL65" s="230"/>
      <c r="CM65" s="230"/>
      <c r="CN65" s="230"/>
      <c r="CO65" s="230"/>
      <c r="CP65" s="230"/>
      <c r="CQ65" s="230"/>
      <c r="CR65" s="230"/>
      <c r="CS65" s="230"/>
      <c r="CT65" s="230"/>
      <c r="CU65" s="230"/>
      <c r="CV65" s="230"/>
      <c r="CW65" s="230"/>
      <c r="CX65" s="230"/>
      <c r="CY65" s="230"/>
      <c r="CZ65" s="230"/>
      <c r="DA65" s="230"/>
      <c r="DB65" s="230"/>
      <c r="DC65" s="230"/>
      <c r="DD65" s="230"/>
      <c r="DE65" s="230"/>
      <c r="DF65" s="230"/>
      <c r="DG65" s="230"/>
      <c r="DH65" s="230"/>
      <c r="DI65" s="230"/>
      <c r="DJ65" s="230"/>
      <c r="DK65" s="230"/>
      <c r="DL65" s="230"/>
      <c r="DM65" s="230"/>
      <c r="DN65" s="230"/>
      <c r="DO65" s="230"/>
      <c r="DP65" s="230"/>
      <c r="DQ65" s="230"/>
      <c r="DR65" s="230"/>
      <c r="DS65" s="230"/>
      <c r="DT65" s="230"/>
      <c r="DU65" s="230"/>
      <c r="DV65" s="230"/>
      <c r="DW65" s="230"/>
      <c r="DX65" s="230"/>
      <c r="DY65" s="230"/>
      <c r="DZ65" s="230"/>
      <c r="EA65" s="230"/>
      <c r="EB65" s="230"/>
      <c r="EC65" s="230"/>
      <c r="ED65" s="230"/>
      <c r="EE65" s="230"/>
      <c r="EF65" s="230"/>
      <c r="EG65" s="230"/>
      <c r="EH65" s="230"/>
      <c r="EI65" s="230"/>
      <c r="EJ65" s="230"/>
      <c r="EK65" s="230"/>
      <c r="EL65" s="230"/>
      <c r="EM65" s="230"/>
      <c r="EN65" s="230"/>
      <c r="EO65" s="230"/>
      <c r="EP65" s="230"/>
      <c r="EQ65" s="230"/>
      <c r="ER65" s="230"/>
      <c r="ES65" s="230"/>
      <c r="ET65" s="230"/>
      <c r="EU65" s="230"/>
      <c r="EV65" s="230"/>
      <c r="EW65" s="230"/>
      <c r="EX65" s="230"/>
      <c r="EY65" s="230"/>
      <c r="EZ65" s="230"/>
      <c r="FA65" s="230"/>
      <c r="FB65" s="230"/>
      <c r="FC65" s="230"/>
      <c r="FD65" s="230"/>
      <c r="FE65" s="230"/>
      <c r="FF65" s="230"/>
      <c r="FG65" s="230"/>
      <c r="FH65" s="230"/>
      <c r="FI65" s="230"/>
      <c r="FJ65" s="230"/>
      <c r="FK65" s="230"/>
      <c r="FL65" s="230"/>
      <c r="FM65" s="230"/>
      <c r="FN65" s="230"/>
      <c r="FO65" s="230"/>
      <c r="FP65" s="230"/>
      <c r="FQ65" s="230"/>
      <c r="FR65" s="230"/>
      <c r="FS65" s="230"/>
      <c r="FT65" s="230"/>
      <c r="FU65" s="230"/>
      <c r="FV65" s="230"/>
      <c r="FW65" s="230"/>
      <c r="FX65" s="230"/>
      <c r="FY65" s="230"/>
      <c r="FZ65" s="230"/>
      <c r="GA65" s="230"/>
      <c r="GB65" s="230"/>
      <c r="GC65" s="230"/>
      <c r="GD65" s="230"/>
      <c r="GE65" s="230"/>
      <c r="GF65" s="230"/>
      <c r="GG65" s="230"/>
      <c r="GH65" s="230"/>
      <c r="GI65" s="230"/>
      <c r="GJ65" s="230"/>
      <c r="GK65" s="230"/>
      <c r="GL65" s="230"/>
      <c r="GM65" s="230"/>
      <c r="GN65" s="230"/>
      <c r="GO65" s="230"/>
      <c r="GP65" s="230"/>
      <c r="GQ65" s="230"/>
      <c r="GR65" s="230"/>
      <c r="GS65" s="230"/>
      <c r="GT65" s="230"/>
      <c r="GU65" s="230"/>
      <c r="GV65" s="230"/>
      <c r="GW65" s="230"/>
      <c r="GX65" s="230"/>
      <c r="GY65" s="230"/>
      <c r="GZ65" s="230"/>
      <c r="HA65" s="230"/>
      <c r="HB65" s="230"/>
      <c r="HC65" s="230"/>
      <c r="HD65" s="230"/>
      <c r="HE65" s="230"/>
      <c r="HF65" s="230"/>
      <c r="HG65" s="230"/>
      <c r="HH65" s="230"/>
      <c r="HI65" s="230"/>
      <c r="HJ65" s="230"/>
      <c r="HK65" s="230"/>
      <c r="HL65" s="230"/>
      <c r="HM65" s="230"/>
      <c r="HN65" s="230"/>
      <c r="HO65" s="230"/>
      <c r="HP65" s="230"/>
      <c r="HQ65" s="230"/>
      <c r="HR65" s="230"/>
      <c r="HS65" s="230"/>
      <c r="HT65" s="230"/>
      <c r="HU65" s="230"/>
      <c r="HV65" s="230"/>
      <c r="HW65" s="230"/>
      <c r="HX65" s="230"/>
      <c r="HY65" s="230"/>
      <c r="HZ65" s="230"/>
      <c r="IA65" s="230"/>
      <c r="IB65" s="230"/>
      <c r="IC65" s="230"/>
      <c r="ID65" s="230"/>
      <c r="IE65" s="230"/>
      <c r="IF65" s="230"/>
    </row>
    <row r="66" spans="1:244" s="231" customFormat="1" ht="12.75" customHeight="1" thickBot="1" x14ac:dyDescent="0.25">
      <c r="A66" s="236"/>
      <c r="B66" s="236"/>
      <c r="C66" s="236"/>
      <c r="D66" s="236"/>
      <c r="E66" s="236"/>
      <c r="F66" s="236"/>
      <c r="G66" s="236"/>
      <c r="H66" s="236"/>
      <c r="I66" s="236"/>
      <c r="J66" s="236"/>
      <c r="K66" s="236"/>
      <c r="L66" s="236"/>
      <c r="M66" s="236"/>
      <c r="N66" s="236"/>
      <c r="O66" s="236"/>
      <c r="P66" s="236"/>
      <c r="Q66" s="236"/>
      <c r="R66" s="236"/>
      <c r="S66" s="236"/>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0"/>
      <c r="AY66" s="230"/>
      <c r="AZ66" s="230"/>
      <c r="BA66" s="230"/>
      <c r="BB66" s="230"/>
      <c r="BC66" s="230"/>
      <c r="BD66" s="230"/>
      <c r="BE66" s="230"/>
      <c r="BF66" s="230"/>
      <c r="BG66" s="230"/>
      <c r="BH66" s="230"/>
      <c r="BI66" s="230"/>
      <c r="BJ66" s="230"/>
      <c r="BK66" s="230"/>
      <c r="BL66" s="230"/>
      <c r="BM66" s="230"/>
      <c r="BN66" s="230"/>
      <c r="BO66" s="230"/>
      <c r="BP66" s="230"/>
      <c r="BQ66" s="230"/>
      <c r="BR66" s="230"/>
      <c r="BS66" s="230"/>
      <c r="BT66" s="230"/>
      <c r="BU66" s="230"/>
      <c r="BV66" s="230"/>
      <c r="BW66" s="230"/>
      <c r="BX66" s="230"/>
      <c r="BY66" s="230"/>
      <c r="BZ66" s="230"/>
      <c r="CA66" s="230"/>
      <c r="CB66" s="230"/>
      <c r="CC66" s="230"/>
      <c r="CD66" s="230"/>
      <c r="CE66" s="230"/>
      <c r="CF66" s="230"/>
      <c r="CG66" s="230"/>
      <c r="CH66" s="230"/>
      <c r="CI66" s="230"/>
      <c r="CJ66" s="230"/>
      <c r="CK66" s="230"/>
      <c r="CL66" s="230"/>
      <c r="CM66" s="230"/>
      <c r="CN66" s="230"/>
      <c r="CO66" s="230"/>
      <c r="CP66" s="230"/>
      <c r="CQ66" s="230"/>
      <c r="CR66" s="230"/>
      <c r="CS66" s="230"/>
      <c r="CT66" s="230"/>
      <c r="CU66" s="230"/>
      <c r="CV66" s="230"/>
      <c r="CW66" s="230"/>
      <c r="CX66" s="230"/>
      <c r="CY66" s="230"/>
      <c r="CZ66" s="230"/>
      <c r="DA66" s="230"/>
      <c r="DB66" s="230"/>
      <c r="DC66" s="230"/>
      <c r="DD66" s="230"/>
      <c r="DE66" s="230"/>
      <c r="DF66" s="230"/>
      <c r="DG66" s="230"/>
      <c r="DH66" s="230"/>
      <c r="DI66" s="230"/>
      <c r="DJ66" s="230"/>
      <c r="DK66" s="230"/>
      <c r="DL66" s="230"/>
      <c r="DM66" s="230"/>
      <c r="DN66" s="230"/>
      <c r="DO66" s="230"/>
      <c r="DP66" s="230"/>
      <c r="DQ66" s="230"/>
      <c r="DR66" s="230"/>
      <c r="DS66" s="230"/>
      <c r="DT66" s="230"/>
      <c r="DU66" s="230"/>
      <c r="DV66" s="230"/>
      <c r="DW66" s="230"/>
      <c r="DX66" s="230"/>
      <c r="DY66" s="230"/>
      <c r="DZ66" s="230"/>
      <c r="EA66" s="230"/>
      <c r="EB66" s="230"/>
      <c r="EC66" s="230"/>
      <c r="ED66" s="230"/>
      <c r="EE66" s="230"/>
      <c r="EF66" s="230"/>
      <c r="EG66" s="230"/>
      <c r="EH66" s="230"/>
      <c r="EI66" s="230"/>
      <c r="EJ66" s="230"/>
      <c r="EK66" s="230"/>
      <c r="EL66" s="230"/>
      <c r="EM66" s="230"/>
      <c r="EN66" s="230"/>
      <c r="EO66" s="230"/>
      <c r="EP66" s="230"/>
      <c r="EQ66" s="230"/>
      <c r="ER66" s="230"/>
      <c r="ES66" s="230"/>
      <c r="ET66" s="230"/>
      <c r="EU66" s="230"/>
      <c r="EV66" s="230"/>
      <c r="EW66" s="230"/>
      <c r="EX66" s="230"/>
      <c r="EY66" s="230"/>
      <c r="EZ66" s="230"/>
      <c r="FA66" s="230"/>
      <c r="FB66" s="230"/>
      <c r="FC66" s="230"/>
      <c r="FD66" s="230"/>
      <c r="FE66" s="230"/>
      <c r="FF66" s="230"/>
      <c r="FG66" s="230"/>
      <c r="FH66" s="230"/>
      <c r="FI66" s="230"/>
      <c r="FJ66" s="230"/>
      <c r="FK66" s="230"/>
      <c r="FL66" s="230"/>
      <c r="FM66" s="230"/>
      <c r="FN66" s="230"/>
      <c r="FO66" s="230"/>
      <c r="FP66" s="230"/>
      <c r="FQ66" s="230"/>
      <c r="FR66" s="230"/>
      <c r="FS66" s="230"/>
      <c r="FT66" s="230"/>
      <c r="FU66" s="230"/>
      <c r="FV66" s="230"/>
      <c r="FW66" s="230"/>
      <c r="FX66" s="230"/>
      <c r="FY66" s="230"/>
      <c r="FZ66" s="230"/>
      <c r="GA66" s="230"/>
      <c r="GB66" s="230"/>
      <c r="GC66" s="230"/>
      <c r="GD66" s="230"/>
      <c r="GE66" s="230"/>
      <c r="GF66" s="230"/>
      <c r="GG66" s="230"/>
      <c r="GH66" s="230"/>
      <c r="GI66" s="230"/>
      <c r="GJ66" s="230"/>
      <c r="GK66" s="230"/>
      <c r="GL66" s="230"/>
      <c r="GM66" s="230"/>
      <c r="GN66" s="230"/>
      <c r="GO66" s="230"/>
      <c r="GP66" s="230"/>
      <c r="GQ66" s="230"/>
      <c r="GR66" s="230"/>
      <c r="GS66" s="230"/>
      <c r="GT66" s="230"/>
      <c r="GU66" s="230"/>
      <c r="GV66" s="230"/>
      <c r="GW66" s="230"/>
      <c r="GX66" s="230"/>
      <c r="GY66" s="230"/>
      <c r="GZ66" s="230"/>
      <c r="HA66" s="230"/>
      <c r="HB66" s="230"/>
      <c r="HC66" s="230"/>
      <c r="HD66" s="230"/>
      <c r="HE66" s="230"/>
      <c r="HF66" s="230"/>
      <c r="HG66" s="230"/>
      <c r="HH66" s="230"/>
      <c r="HI66" s="230"/>
      <c r="HJ66" s="230"/>
      <c r="HK66" s="230"/>
      <c r="HL66" s="230"/>
      <c r="HM66" s="230"/>
      <c r="HN66" s="230"/>
      <c r="HO66" s="230"/>
      <c r="HP66" s="230"/>
      <c r="HQ66" s="230"/>
      <c r="HR66" s="230"/>
      <c r="HS66" s="230"/>
      <c r="HT66" s="230"/>
      <c r="HU66" s="230"/>
      <c r="HV66" s="230"/>
      <c r="HW66" s="230"/>
      <c r="HX66" s="230"/>
      <c r="HY66" s="230"/>
      <c r="HZ66" s="230"/>
      <c r="IA66" s="230"/>
      <c r="IB66" s="230"/>
      <c r="IC66" s="230"/>
      <c r="ID66" s="230"/>
      <c r="IE66" s="230"/>
      <c r="IF66" s="230"/>
      <c r="IG66" s="230"/>
      <c r="IH66" s="230"/>
      <c r="II66" s="230"/>
      <c r="IJ66" s="230"/>
    </row>
    <row r="67" spans="1:244" ht="30" customHeight="1" thickBot="1" x14ac:dyDescent="0.25">
      <c r="A67" s="391" t="s">
        <v>452</v>
      </c>
      <c r="B67" s="392"/>
      <c r="C67" s="392"/>
      <c r="D67" s="392"/>
      <c r="E67" s="392"/>
      <c r="F67" s="392"/>
      <c r="G67" s="392"/>
      <c r="H67" s="392"/>
      <c r="I67" s="392"/>
      <c r="J67" s="392"/>
      <c r="K67" s="392"/>
      <c r="L67" s="392"/>
      <c r="M67" s="392"/>
      <c r="N67" s="392"/>
      <c r="O67" s="392"/>
      <c r="P67" s="392"/>
      <c r="Q67" s="392"/>
      <c r="R67" s="392"/>
      <c r="S67" s="393"/>
    </row>
    <row r="68" spans="1:244" ht="18" customHeight="1" thickBot="1" x14ac:dyDescent="0.25">
      <c r="A68" s="125"/>
      <c r="B68" s="125"/>
      <c r="C68" s="125"/>
      <c r="D68" s="125"/>
      <c r="E68" s="125"/>
      <c r="F68" s="125"/>
      <c r="G68" s="125"/>
      <c r="H68" s="125"/>
      <c r="I68" s="125"/>
      <c r="J68" s="125"/>
      <c r="K68" s="125"/>
      <c r="L68" s="125"/>
      <c r="M68" s="125"/>
      <c r="N68" s="125"/>
      <c r="O68" s="125"/>
      <c r="P68" s="125"/>
      <c r="Q68" s="125"/>
      <c r="R68" s="125"/>
      <c r="S68" s="125"/>
    </row>
    <row r="69" spans="1:244" ht="48.75" customHeight="1" thickBot="1" x14ac:dyDescent="0.25">
      <c r="A69" s="208"/>
      <c r="B69" s="208"/>
      <c r="C69" s="125"/>
      <c r="D69" s="240" t="s">
        <v>411</v>
      </c>
      <c r="E69" s="702" t="s">
        <v>355</v>
      </c>
      <c r="F69" s="640"/>
      <c r="G69" s="376" t="s">
        <v>185</v>
      </c>
      <c r="H69" s="550"/>
      <c r="I69" s="378" t="s">
        <v>145</v>
      </c>
      <c r="J69" s="694"/>
      <c r="K69" s="386" t="s">
        <v>140</v>
      </c>
      <c r="L69" s="387"/>
      <c r="M69" s="386" t="s">
        <v>412</v>
      </c>
      <c r="N69" s="394"/>
      <c r="O69" s="394"/>
      <c r="P69" s="394"/>
      <c r="Q69" s="394"/>
      <c r="R69" s="387"/>
      <c r="S69" s="125"/>
    </row>
    <row r="70" spans="1:244" s="125" customFormat="1" ht="36" customHeight="1" x14ac:dyDescent="0.25">
      <c r="A70" s="699" t="s">
        <v>366</v>
      </c>
      <c r="B70" s="700"/>
      <c r="C70" s="701"/>
      <c r="D70" s="241">
        <v>2</v>
      </c>
      <c r="E70" s="667">
        <f>D31</f>
        <v>0</v>
      </c>
      <c r="F70" s="668"/>
      <c r="G70" s="667">
        <f>E31</f>
        <v>0</v>
      </c>
      <c r="H70" s="668"/>
      <c r="I70" s="680" t="str">
        <f>IFERROR(G70/E70,"-")</f>
        <v>-</v>
      </c>
      <c r="J70" s="681"/>
      <c r="K70" s="682">
        <f>IFERROR(D70-E70,"-")</f>
        <v>2</v>
      </c>
      <c r="L70" s="683"/>
      <c r="M70" s="709"/>
      <c r="N70" s="710"/>
      <c r="O70" s="710"/>
      <c r="P70" s="710"/>
      <c r="Q70" s="710"/>
      <c r="R70" s="711"/>
    </row>
    <row r="71" spans="1:244" s="125" customFormat="1" ht="52.5" customHeight="1" x14ac:dyDescent="0.25">
      <c r="A71" s="744" t="s">
        <v>441</v>
      </c>
      <c r="B71" s="745"/>
      <c r="C71" s="746"/>
      <c r="D71" s="242">
        <f>N7*0.15</f>
        <v>0</v>
      </c>
      <c r="E71" s="678"/>
      <c r="F71" s="679"/>
      <c r="G71" s="525"/>
      <c r="H71" s="526"/>
      <c r="I71" s="686" t="str">
        <f>IFERROR(G71/E71,"-")</f>
        <v>-</v>
      </c>
      <c r="J71" s="687"/>
      <c r="K71" s="669">
        <f>IFERROR(E71-D71,"-")</f>
        <v>0</v>
      </c>
      <c r="L71" s="670"/>
      <c r="M71" s="525"/>
      <c r="N71" s="604"/>
      <c r="O71" s="604"/>
      <c r="P71" s="604"/>
      <c r="Q71" s="604"/>
      <c r="R71" s="526"/>
    </row>
    <row r="72" spans="1:244" s="125" customFormat="1" ht="49.5" customHeight="1" thickBot="1" x14ac:dyDescent="0.3">
      <c r="A72" s="747" t="s">
        <v>368</v>
      </c>
      <c r="B72" s="748"/>
      <c r="C72" s="749"/>
      <c r="D72" s="243"/>
      <c r="E72" s="690">
        <f>G65</f>
        <v>0</v>
      </c>
      <c r="F72" s="691"/>
      <c r="G72" s="690">
        <f>L65</f>
        <v>0</v>
      </c>
      <c r="H72" s="691"/>
      <c r="I72" s="692" t="str">
        <f>IFERROR(G72/E72,"-")</f>
        <v>-</v>
      </c>
      <c r="J72" s="693"/>
      <c r="K72" s="684">
        <f>IFERROR(E72-D72,"-")</f>
        <v>0</v>
      </c>
      <c r="L72" s="685"/>
      <c r="M72" s="490"/>
      <c r="N72" s="605"/>
      <c r="O72" s="605"/>
      <c r="P72" s="605"/>
      <c r="Q72" s="605"/>
      <c r="R72" s="491"/>
    </row>
    <row r="73" spans="1:244" ht="30.75" customHeight="1" thickBot="1" x14ac:dyDescent="0.25">
      <c r="A73" s="125"/>
      <c r="B73" s="125"/>
      <c r="C73" s="125"/>
      <c r="D73" s="125"/>
      <c r="E73" s="244"/>
      <c r="F73" s="125"/>
      <c r="G73" s="125"/>
      <c r="H73" s="125"/>
      <c r="I73" s="125"/>
      <c r="J73" s="125"/>
      <c r="K73" s="245"/>
      <c r="L73" s="125"/>
      <c r="M73" s="125"/>
      <c r="N73" s="125"/>
      <c r="O73" s="125"/>
      <c r="P73" s="125"/>
      <c r="Q73" s="125"/>
      <c r="R73" s="125"/>
      <c r="S73" s="125"/>
    </row>
    <row r="74" spans="1:244" ht="30.75" hidden="1" customHeight="1" thickBot="1" x14ac:dyDescent="0.25">
      <c r="A74" s="125"/>
      <c r="B74" s="125"/>
      <c r="C74" s="125"/>
      <c r="D74" s="125"/>
      <c r="E74" s="125"/>
      <c r="F74" s="125"/>
      <c r="G74" s="125"/>
      <c r="H74" s="125"/>
      <c r="I74" s="125"/>
      <c r="J74" s="125"/>
      <c r="K74" s="125"/>
      <c r="L74" s="125"/>
      <c r="M74" s="125"/>
      <c r="N74" s="125"/>
      <c r="O74" s="125"/>
      <c r="P74" s="125"/>
      <c r="Q74" s="125"/>
      <c r="R74" s="125"/>
      <c r="S74" s="125"/>
    </row>
    <row r="75" spans="1:244" ht="30.75" customHeight="1" thickBot="1" x14ac:dyDescent="0.25">
      <c r="A75" s="391" t="s">
        <v>191</v>
      </c>
      <c r="B75" s="392"/>
      <c r="C75" s="392"/>
      <c r="D75" s="392"/>
      <c r="E75" s="392"/>
      <c r="F75" s="392"/>
      <c r="G75" s="392"/>
      <c r="H75" s="392"/>
      <c r="I75" s="392"/>
      <c r="J75" s="392"/>
      <c r="K75" s="392"/>
      <c r="L75" s="392"/>
      <c r="M75" s="392"/>
      <c r="N75" s="392"/>
      <c r="O75" s="392"/>
      <c r="P75" s="392"/>
      <c r="Q75" s="392"/>
      <c r="R75" s="392"/>
      <c r="S75" s="393"/>
    </row>
    <row r="76" spans="1:244" ht="19.5" customHeight="1" thickBot="1" x14ac:dyDescent="0.25">
      <c r="A76" s="125"/>
      <c r="B76" s="125"/>
      <c r="C76" s="125"/>
      <c r="D76" s="125"/>
      <c r="E76" s="125"/>
      <c r="F76" s="125"/>
      <c r="G76" s="125"/>
      <c r="H76" s="125"/>
      <c r="I76" s="125"/>
      <c r="J76" s="125"/>
      <c r="K76" s="125"/>
      <c r="L76" s="125"/>
      <c r="M76" s="125"/>
      <c r="N76" s="125"/>
      <c r="O76" s="125"/>
      <c r="P76" s="125"/>
      <c r="Q76" s="125"/>
      <c r="R76" s="125"/>
      <c r="S76" s="125"/>
    </row>
    <row r="77" spans="1:244" ht="30.75" customHeight="1" thickBot="1" x14ac:dyDescent="0.25">
      <c r="A77" s="645" t="s">
        <v>194</v>
      </c>
      <c r="B77" s="646"/>
      <c r="C77" s="647"/>
      <c r="D77" s="647"/>
      <c r="E77" s="648"/>
      <c r="F77" s="376" t="s">
        <v>185</v>
      </c>
      <c r="G77" s="377"/>
      <c r="H77" s="376" t="s">
        <v>1</v>
      </c>
      <c r="I77" s="656"/>
      <c r="J77" s="656"/>
      <c r="K77" s="656"/>
      <c r="L77" s="656"/>
      <c r="M77" s="550"/>
      <c r="N77" s="125"/>
      <c r="O77" s="125"/>
      <c r="P77" s="125"/>
      <c r="Q77" s="125"/>
      <c r="R77" s="125"/>
      <c r="S77" s="125"/>
    </row>
    <row r="78" spans="1:244" ht="30.75" customHeight="1" x14ac:dyDescent="0.2">
      <c r="A78" s="514" t="s">
        <v>146</v>
      </c>
      <c r="B78" s="750"/>
      <c r="C78" s="246">
        <v>1.1000000000000001</v>
      </c>
      <c r="D78" s="639" t="s">
        <v>465</v>
      </c>
      <c r="E78" s="640"/>
      <c r="F78" s="649">
        <v>0</v>
      </c>
      <c r="G78" s="650"/>
      <c r="H78" s="657"/>
      <c r="I78" s="512"/>
      <c r="J78" s="512"/>
      <c r="K78" s="512"/>
      <c r="L78" s="512"/>
      <c r="M78" s="513"/>
      <c r="N78" s="125"/>
      <c r="O78" s="125"/>
      <c r="P78" s="125"/>
      <c r="Q78" s="125"/>
      <c r="R78" s="125"/>
      <c r="S78" s="125"/>
    </row>
    <row r="79" spans="1:244" ht="30.75" customHeight="1" x14ac:dyDescent="0.2">
      <c r="A79" s="751"/>
      <c r="B79" s="752"/>
      <c r="C79" s="247">
        <v>1.2</v>
      </c>
      <c r="D79" s="641" t="s">
        <v>147</v>
      </c>
      <c r="E79" s="642"/>
      <c r="F79" s="405"/>
      <c r="G79" s="422"/>
      <c r="H79" s="561"/>
      <c r="I79" s="562"/>
      <c r="J79" s="562"/>
      <c r="K79" s="562"/>
      <c r="L79" s="562"/>
      <c r="M79" s="407"/>
      <c r="N79" s="125"/>
      <c r="O79" s="125"/>
      <c r="P79" s="125"/>
      <c r="Q79" s="125"/>
      <c r="R79" s="125"/>
      <c r="S79" s="125"/>
    </row>
    <row r="80" spans="1:244" ht="30.75" customHeight="1" x14ac:dyDescent="0.2">
      <c r="A80" s="705" t="s">
        <v>148</v>
      </c>
      <c r="B80" s="706"/>
      <c r="C80" s="247">
        <v>2.1</v>
      </c>
      <c r="D80" s="643" t="s">
        <v>0</v>
      </c>
      <c r="E80" s="644"/>
      <c r="F80" s="405">
        <f>-L53</f>
        <v>0</v>
      </c>
      <c r="G80" s="422"/>
      <c r="H80" s="561"/>
      <c r="I80" s="562"/>
      <c r="J80" s="562"/>
      <c r="K80" s="562"/>
      <c r="L80" s="562"/>
      <c r="M80" s="407"/>
      <c r="N80" s="125"/>
      <c r="O80" s="125"/>
      <c r="P80" s="125"/>
      <c r="Q80" s="125"/>
      <c r="R80" s="125"/>
      <c r="S80" s="125"/>
    </row>
    <row r="81" spans="1:19" ht="30.75" customHeight="1" x14ac:dyDescent="0.2">
      <c r="A81" s="707"/>
      <c r="B81" s="708"/>
      <c r="C81" s="247">
        <v>2.2000000000000002</v>
      </c>
      <c r="D81" s="643" t="s">
        <v>149</v>
      </c>
      <c r="E81" s="644"/>
      <c r="F81" s="405">
        <f>-K22</f>
        <v>0</v>
      </c>
      <c r="G81" s="422"/>
      <c r="H81" s="695"/>
      <c r="I81" s="696"/>
      <c r="J81" s="696"/>
      <c r="K81" s="696"/>
      <c r="L81" s="696"/>
      <c r="M81" s="697"/>
      <c r="N81" s="125"/>
      <c r="O81" s="125"/>
      <c r="P81" s="125"/>
      <c r="Q81" s="125"/>
      <c r="R81" s="125"/>
      <c r="S81" s="125"/>
    </row>
    <row r="82" spans="1:19" ht="47.25" customHeight="1" thickBot="1" x14ac:dyDescent="0.25">
      <c r="A82" s="703" t="s">
        <v>150</v>
      </c>
      <c r="B82" s="704"/>
      <c r="C82" s="248">
        <v>3.1</v>
      </c>
      <c r="D82" s="689" t="s">
        <v>193</v>
      </c>
      <c r="E82" s="453"/>
      <c r="F82" s="494"/>
      <c r="G82" s="698"/>
      <c r="H82" s="563"/>
      <c r="I82" s="495"/>
      <c r="J82" s="495"/>
      <c r="K82" s="495"/>
      <c r="L82" s="495"/>
      <c r="M82" s="496"/>
      <c r="N82" s="125"/>
      <c r="O82" s="125"/>
      <c r="P82" s="125"/>
      <c r="Q82" s="125"/>
      <c r="R82" s="125"/>
      <c r="S82" s="125"/>
    </row>
    <row r="83" spans="1:19" ht="30.75" customHeight="1" thickBot="1" x14ac:dyDescent="0.25">
      <c r="A83" s="125"/>
      <c r="B83" s="125"/>
      <c r="C83" s="125"/>
      <c r="D83" s="545" t="s">
        <v>135</v>
      </c>
      <c r="E83" s="547"/>
      <c r="F83" s="688">
        <f>SUM(F78:G82)</f>
        <v>0</v>
      </c>
      <c r="G83" s="654"/>
      <c r="H83" s="125"/>
      <c r="I83" s="125"/>
      <c r="J83" s="249"/>
      <c r="K83" s="125"/>
      <c r="L83" s="125"/>
      <c r="M83" s="125"/>
      <c r="N83" s="125"/>
      <c r="O83" s="125"/>
      <c r="P83" s="125"/>
      <c r="Q83" s="125"/>
      <c r="R83" s="125"/>
      <c r="S83" s="125"/>
    </row>
    <row r="84" spans="1:19" ht="30.75" customHeight="1" thickBot="1" x14ac:dyDescent="0.25">
      <c r="A84" s="125"/>
      <c r="B84" s="125"/>
      <c r="C84" s="125"/>
      <c r="D84" s="125"/>
      <c r="E84" s="125"/>
      <c r="F84" s="125"/>
      <c r="G84" s="125"/>
      <c r="H84" s="125"/>
      <c r="I84" s="125"/>
      <c r="J84" s="125"/>
      <c r="K84" s="125"/>
      <c r="L84" s="125"/>
      <c r="M84" s="125"/>
      <c r="N84" s="125"/>
      <c r="O84" s="125"/>
      <c r="P84" s="125"/>
      <c r="Q84" s="125"/>
      <c r="R84" s="125"/>
      <c r="S84" s="125"/>
    </row>
    <row r="85" spans="1:19" ht="30.75" customHeight="1" thickBot="1" x14ac:dyDescent="0.25">
      <c r="A85" s="554" t="s">
        <v>195</v>
      </c>
      <c r="B85" s="555"/>
      <c r="C85" s="555"/>
      <c r="D85" s="376" t="s">
        <v>185</v>
      </c>
      <c r="E85" s="550"/>
      <c r="F85" s="551" t="s">
        <v>1</v>
      </c>
      <c r="G85" s="552"/>
      <c r="H85" s="552"/>
      <c r="I85" s="552"/>
      <c r="J85" s="552"/>
      <c r="K85" s="553"/>
      <c r="L85" s="125"/>
      <c r="M85" s="125"/>
      <c r="N85" s="125"/>
      <c r="O85" s="125"/>
      <c r="P85" s="125"/>
      <c r="Q85" s="125"/>
      <c r="R85" s="125"/>
      <c r="S85" s="125"/>
    </row>
    <row r="86" spans="1:19" ht="30.75" customHeight="1" x14ac:dyDescent="0.2">
      <c r="A86" s="250" t="s">
        <v>151</v>
      </c>
      <c r="B86" s="251"/>
      <c r="C86" s="252"/>
      <c r="D86" s="556"/>
      <c r="E86" s="557"/>
      <c r="F86" s="558"/>
      <c r="G86" s="559"/>
      <c r="H86" s="559"/>
      <c r="I86" s="559"/>
      <c r="J86" s="559"/>
      <c r="K86" s="560"/>
      <c r="L86" s="125"/>
      <c r="M86" s="125"/>
      <c r="N86" s="125"/>
      <c r="O86" s="125"/>
      <c r="P86" s="125"/>
      <c r="Q86" s="125"/>
      <c r="R86" s="125"/>
      <c r="S86" s="125"/>
    </row>
    <row r="87" spans="1:19" ht="30.75" customHeight="1" x14ac:dyDescent="0.2">
      <c r="A87" s="253" t="s">
        <v>152</v>
      </c>
      <c r="B87" s="254"/>
      <c r="C87" s="255"/>
      <c r="D87" s="561"/>
      <c r="E87" s="407"/>
      <c r="F87" s="561"/>
      <c r="G87" s="562"/>
      <c r="H87" s="562"/>
      <c r="I87" s="562"/>
      <c r="J87" s="562"/>
      <c r="K87" s="407"/>
      <c r="L87" s="125"/>
      <c r="M87" s="125"/>
      <c r="N87" s="125"/>
      <c r="O87" s="125"/>
      <c r="P87" s="125"/>
      <c r="Q87" s="125"/>
      <c r="R87" s="125"/>
      <c r="S87" s="125"/>
    </row>
    <row r="88" spans="1:19" ht="30.75" customHeight="1" thickBot="1" x14ac:dyDescent="0.25">
      <c r="A88" s="256" t="s">
        <v>153</v>
      </c>
      <c r="B88" s="257"/>
      <c r="C88" s="258"/>
      <c r="D88" s="563"/>
      <c r="E88" s="496"/>
      <c r="F88" s="563"/>
      <c r="G88" s="495"/>
      <c r="H88" s="495"/>
      <c r="I88" s="495"/>
      <c r="J88" s="495"/>
      <c r="K88" s="496"/>
      <c r="L88" s="125"/>
      <c r="M88" s="125"/>
      <c r="N88" s="125"/>
      <c r="O88" s="125"/>
      <c r="P88" s="125"/>
      <c r="Q88" s="125"/>
      <c r="R88" s="125"/>
      <c r="S88" s="125"/>
    </row>
    <row r="89" spans="1:19" ht="30.75" customHeight="1" thickBot="1" x14ac:dyDescent="0.25">
      <c r="A89" s="545" t="s">
        <v>135</v>
      </c>
      <c r="B89" s="546"/>
      <c r="C89" s="547"/>
      <c r="D89" s="548">
        <f>SUM(D86:E88)</f>
        <v>0</v>
      </c>
      <c r="E89" s="549"/>
      <c r="F89" s="125"/>
      <c r="G89" s="125"/>
      <c r="H89" s="125"/>
      <c r="I89" s="125"/>
      <c r="J89" s="125"/>
      <c r="K89" s="125"/>
      <c r="L89" s="125"/>
      <c r="M89" s="125"/>
      <c r="N89" s="125"/>
      <c r="O89" s="125"/>
      <c r="P89" s="125"/>
      <c r="Q89" s="125"/>
      <c r="R89" s="125"/>
      <c r="S89" s="125"/>
    </row>
    <row r="90" spans="1:19" x14ac:dyDescent="0.2">
      <c r="A90" s="125"/>
      <c r="B90" s="125"/>
      <c r="C90" s="125"/>
      <c r="D90" s="259"/>
      <c r="E90" s="259"/>
      <c r="F90" s="125"/>
      <c r="G90" s="125"/>
      <c r="H90" s="125"/>
      <c r="I90" s="125"/>
      <c r="J90" s="125"/>
      <c r="K90" s="125"/>
      <c r="L90" s="125"/>
      <c r="M90" s="125"/>
      <c r="N90" s="125"/>
      <c r="O90" s="125"/>
      <c r="P90" s="125"/>
      <c r="Q90" s="125"/>
      <c r="R90" s="125"/>
      <c r="S90" s="125"/>
    </row>
    <row r="91" spans="1:19" x14ac:dyDescent="0.2">
      <c r="A91" s="125"/>
      <c r="B91" s="125"/>
      <c r="C91" s="125"/>
      <c r="D91" s="125"/>
      <c r="E91" s="125"/>
      <c r="F91" s="125"/>
      <c r="G91" s="125"/>
      <c r="H91" s="125"/>
      <c r="I91" s="125"/>
      <c r="J91" s="125"/>
      <c r="K91" s="125"/>
      <c r="L91" s="125"/>
      <c r="M91" s="125"/>
      <c r="N91" s="125"/>
      <c r="O91" s="125"/>
      <c r="P91" s="125"/>
      <c r="Q91" s="125"/>
      <c r="R91" s="125"/>
      <c r="S91" s="125"/>
    </row>
    <row r="93" spans="1:19" x14ac:dyDescent="0.2">
      <c r="A93" s="348" t="s">
        <v>531</v>
      </c>
      <c r="B93" s="348"/>
      <c r="C93" s="348"/>
      <c r="D93" s="348"/>
    </row>
  </sheetData>
  <dataConsolidate/>
  <mergeCells count="327">
    <mergeCell ref="D49:E49"/>
    <mergeCell ref="D46:E46"/>
    <mergeCell ref="D47:E47"/>
    <mergeCell ref="D48:E48"/>
    <mergeCell ref="D44:E44"/>
    <mergeCell ref="A71:C71"/>
    <mergeCell ref="A72:C72"/>
    <mergeCell ref="A67:S67"/>
    <mergeCell ref="A78:B79"/>
    <mergeCell ref="R52:S52"/>
    <mergeCell ref="H52:I52"/>
    <mergeCell ref="N52:O52"/>
    <mergeCell ref="L47:M47"/>
    <mergeCell ref="F44:G44"/>
    <mergeCell ref="F45:G45"/>
    <mergeCell ref="F46:G46"/>
    <mergeCell ref="F47:G47"/>
    <mergeCell ref="F48:G48"/>
    <mergeCell ref="F49:G49"/>
    <mergeCell ref="F50:G50"/>
    <mergeCell ref="F51:G51"/>
    <mergeCell ref="F52:G52"/>
    <mergeCell ref="N64:Q64"/>
    <mergeCell ref="J52:K52"/>
    <mergeCell ref="F43:G43"/>
    <mergeCell ref="R46:S46"/>
    <mergeCell ref="R47:S47"/>
    <mergeCell ref="R48:S48"/>
    <mergeCell ref="R49:S49"/>
    <mergeCell ref="R50:S50"/>
    <mergeCell ref="R51:S51"/>
    <mergeCell ref="R45:S45"/>
    <mergeCell ref="L45:M45"/>
    <mergeCell ref="L46:M46"/>
    <mergeCell ref="H45:I45"/>
    <mergeCell ref="H46:I46"/>
    <mergeCell ref="H47:I47"/>
    <mergeCell ref="H48:I48"/>
    <mergeCell ref="H49:I49"/>
    <mergeCell ref="H44:I44"/>
    <mergeCell ref="H51:I51"/>
    <mergeCell ref="P47:Q47"/>
    <mergeCell ref="P48:Q48"/>
    <mergeCell ref="P49:Q49"/>
    <mergeCell ref="N46:O46"/>
    <mergeCell ref="N47:O47"/>
    <mergeCell ref="N48:O48"/>
    <mergeCell ref="N45:O45"/>
    <mergeCell ref="A15:B15"/>
    <mergeCell ref="M19:N19"/>
    <mergeCell ref="O19:P19"/>
    <mergeCell ref="A36:B36"/>
    <mergeCell ref="I20:J20"/>
    <mergeCell ref="I21:J21"/>
    <mergeCell ref="I22:J22"/>
    <mergeCell ref="A24:K24"/>
    <mergeCell ref="A26:C26"/>
    <mergeCell ref="K22:L22"/>
    <mergeCell ref="O22:P22"/>
    <mergeCell ref="I15:J15"/>
    <mergeCell ref="I16:J16"/>
    <mergeCell ref="I17:J17"/>
    <mergeCell ref="B27:C27"/>
    <mergeCell ref="B28:C28"/>
    <mergeCell ref="B29:C29"/>
    <mergeCell ref="B30:C30"/>
    <mergeCell ref="A34:S34"/>
    <mergeCell ref="F36:G36"/>
    <mergeCell ref="Q20:R20"/>
    <mergeCell ref="Q21:R21"/>
    <mergeCell ref="D16:H16"/>
    <mergeCell ref="D15:H15"/>
    <mergeCell ref="D39:E39"/>
    <mergeCell ref="D36:E36"/>
    <mergeCell ref="D37:E37"/>
    <mergeCell ref="L36:M36"/>
    <mergeCell ref="N36:O36"/>
    <mergeCell ref="L37:M37"/>
    <mergeCell ref="L38:M38"/>
    <mergeCell ref="N37:O37"/>
    <mergeCell ref="N38:O38"/>
    <mergeCell ref="L39:M39"/>
    <mergeCell ref="R36:S36"/>
    <mergeCell ref="P36:Q36"/>
    <mergeCell ref="F37:G37"/>
    <mergeCell ref="F38:G38"/>
    <mergeCell ref="F39:G39"/>
    <mergeCell ref="P37:Q37"/>
    <mergeCell ref="P38:Q38"/>
    <mergeCell ref="P39:Q39"/>
    <mergeCell ref="P40:Q40"/>
    <mergeCell ref="J37:K37"/>
    <mergeCell ref="J38:K38"/>
    <mergeCell ref="J39:K39"/>
    <mergeCell ref="R37:S37"/>
    <mergeCell ref="R38:S38"/>
    <mergeCell ref="R39:S39"/>
    <mergeCell ref="N39:O39"/>
    <mergeCell ref="R40:S40"/>
    <mergeCell ref="R41:S41"/>
    <mergeCell ref="R42:S42"/>
    <mergeCell ref="R43:S43"/>
    <mergeCell ref="R44:S44"/>
    <mergeCell ref="N40:O40"/>
    <mergeCell ref="N42:O42"/>
    <mergeCell ref="N43:O43"/>
    <mergeCell ref="L40:M40"/>
    <mergeCell ref="H43:I43"/>
    <mergeCell ref="P53:Q53"/>
    <mergeCell ref="N53:O53"/>
    <mergeCell ref="L51:M51"/>
    <mergeCell ref="L52:M52"/>
    <mergeCell ref="P51:Q51"/>
    <mergeCell ref="P41:Q41"/>
    <mergeCell ref="P42:Q42"/>
    <mergeCell ref="P43:Q43"/>
    <mergeCell ref="P44:Q44"/>
    <mergeCell ref="N41:O41"/>
    <mergeCell ref="N44:O44"/>
    <mergeCell ref="P45:Q45"/>
    <mergeCell ref="P46:Q46"/>
    <mergeCell ref="L43:M43"/>
    <mergeCell ref="L44:M44"/>
    <mergeCell ref="L48:M48"/>
    <mergeCell ref="L49:M49"/>
    <mergeCell ref="L50:M50"/>
    <mergeCell ref="N49:O49"/>
    <mergeCell ref="N50:O50"/>
    <mergeCell ref="N51:O51"/>
    <mergeCell ref="A75:S75"/>
    <mergeCell ref="K72:L72"/>
    <mergeCell ref="I71:J71"/>
    <mergeCell ref="F83:G83"/>
    <mergeCell ref="D83:E83"/>
    <mergeCell ref="D82:E82"/>
    <mergeCell ref="G72:H72"/>
    <mergeCell ref="I72:J72"/>
    <mergeCell ref="I69:J69"/>
    <mergeCell ref="G71:H71"/>
    <mergeCell ref="M71:R71"/>
    <mergeCell ref="H81:M81"/>
    <mergeCell ref="H82:M82"/>
    <mergeCell ref="F82:G82"/>
    <mergeCell ref="E72:F72"/>
    <mergeCell ref="A70:C70"/>
    <mergeCell ref="E69:F69"/>
    <mergeCell ref="G69:H69"/>
    <mergeCell ref="H80:M80"/>
    <mergeCell ref="H79:M79"/>
    <mergeCell ref="M72:R72"/>
    <mergeCell ref="A82:B82"/>
    <mergeCell ref="A80:B81"/>
    <mergeCell ref="M70:R70"/>
    <mergeCell ref="M69:R69"/>
    <mergeCell ref="D59:F59"/>
    <mergeCell ref="D62:F62"/>
    <mergeCell ref="G59:H59"/>
    <mergeCell ref="G70:H70"/>
    <mergeCell ref="K71:L71"/>
    <mergeCell ref="I64:K64"/>
    <mergeCell ref="G65:H65"/>
    <mergeCell ref="G62:H62"/>
    <mergeCell ref="I62:K62"/>
    <mergeCell ref="D63:F63"/>
    <mergeCell ref="D64:F64"/>
    <mergeCell ref="E65:F65"/>
    <mergeCell ref="E71:F71"/>
    <mergeCell ref="I70:J70"/>
    <mergeCell ref="K70:L70"/>
    <mergeCell ref="E70:F70"/>
    <mergeCell ref="N63:Q63"/>
    <mergeCell ref="N62:Q62"/>
    <mergeCell ref="N60:Q60"/>
    <mergeCell ref="N61:Q61"/>
    <mergeCell ref="K69:L69"/>
    <mergeCell ref="L62:M62"/>
    <mergeCell ref="D61:F61"/>
    <mergeCell ref="G61:H61"/>
    <mergeCell ref="I61:K61"/>
    <mergeCell ref="L61:M61"/>
    <mergeCell ref="I63:K63"/>
    <mergeCell ref="G58:H58"/>
    <mergeCell ref="G63:H63"/>
    <mergeCell ref="G64:H64"/>
    <mergeCell ref="D60:F60"/>
    <mergeCell ref="G60:H60"/>
    <mergeCell ref="I60:K60"/>
    <mergeCell ref="L60:M60"/>
    <mergeCell ref="D58:F58"/>
    <mergeCell ref="L59:M59"/>
    <mergeCell ref="A1:S1"/>
    <mergeCell ref="D78:E78"/>
    <mergeCell ref="D79:E79"/>
    <mergeCell ref="D80:E80"/>
    <mergeCell ref="D81:E81"/>
    <mergeCell ref="A77:E77"/>
    <mergeCell ref="F77:G77"/>
    <mergeCell ref="F78:G78"/>
    <mergeCell ref="F79:G79"/>
    <mergeCell ref="F80:G80"/>
    <mergeCell ref="F81:G81"/>
    <mergeCell ref="L57:M57"/>
    <mergeCell ref="L58:M58"/>
    <mergeCell ref="L63:M63"/>
    <mergeCell ref="L64:M64"/>
    <mergeCell ref="N57:Q57"/>
    <mergeCell ref="L65:M65"/>
    <mergeCell ref="P50:Q50"/>
    <mergeCell ref="H50:I50"/>
    <mergeCell ref="G30:K30"/>
    <mergeCell ref="G31:K31"/>
    <mergeCell ref="H77:M77"/>
    <mergeCell ref="H78:M78"/>
    <mergeCell ref="I58:K58"/>
    <mergeCell ref="E30:F30"/>
    <mergeCell ref="E31:F31"/>
    <mergeCell ref="G57:H57"/>
    <mergeCell ref="I57:K57"/>
    <mergeCell ref="J50:K50"/>
    <mergeCell ref="D45:E45"/>
    <mergeCell ref="D42:E42"/>
    <mergeCell ref="D43:E43"/>
    <mergeCell ref="D40:E40"/>
    <mergeCell ref="D41:E41"/>
    <mergeCell ref="D38:E38"/>
    <mergeCell ref="D50:E50"/>
    <mergeCell ref="D51:E51"/>
    <mergeCell ref="D52:E52"/>
    <mergeCell ref="D57:F57"/>
    <mergeCell ref="H53:I53"/>
    <mergeCell ref="J43:K43"/>
    <mergeCell ref="J44:K44"/>
    <mergeCell ref="J45:K45"/>
    <mergeCell ref="H39:I39"/>
    <mergeCell ref="H40:I40"/>
    <mergeCell ref="H41:I41"/>
    <mergeCell ref="H42:I42"/>
    <mergeCell ref="J46:K46"/>
    <mergeCell ref="M22:N22"/>
    <mergeCell ref="D17:H17"/>
    <mergeCell ref="D18:H18"/>
    <mergeCell ref="D20:H20"/>
    <mergeCell ref="D21:H21"/>
    <mergeCell ref="D22:H22"/>
    <mergeCell ref="E27:F27"/>
    <mergeCell ref="E28:F28"/>
    <mergeCell ref="E29:F29"/>
    <mergeCell ref="E26:F26"/>
    <mergeCell ref="I18:J18"/>
    <mergeCell ref="I19:J19"/>
    <mergeCell ref="D19:H19"/>
    <mergeCell ref="K19:L19"/>
    <mergeCell ref="M18:N18"/>
    <mergeCell ref="M20:N20"/>
    <mergeCell ref="M21:N21"/>
    <mergeCell ref="J47:K47"/>
    <mergeCell ref="J48:K48"/>
    <mergeCell ref="J49:K49"/>
    <mergeCell ref="R7:R8"/>
    <mergeCell ref="K15:L15"/>
    <mergeCell ref="M15:N15"/>
    <mergeCell ref="K16:L16"/>
    <mergeCell ref="M16:N16"/>
    <mergeCell ref="K17:L17"/>
    <mergeCell ref="K18:L18"/>
    <mergeCell ref="K20:L20"/>
    <mergeCell ref="K21:L21"/>
    <mergeCell ref="O16:P16"/>
    <mergeCell ref="O17:P17"/>
    <mergeCell ref="O18:P18"/>
    <mergeCell ref="O20:P20"/>
    <mergeCell ref="O21:P21"/>
    <mergeCell ref="A13:S13"/>
    <mergeCell ref="O15:P15"/>
    <mergeCell ref="Q16:R16"/>
    <mergeCell ref="Q15:R15"/>
    <mergeCell ref="Q17:R17"/>
    <mergeCell ref="Q18:R18"/>
    <mergeCell ref="M17:N17"/>
    <mergeCell ref="N59:Q59"/>
    <mergeCell ref="C5:E5"/>
    <mergeCell ref="C6:E6"/>
    <mergeCell ref="C7:E7"/>
    <mergeCell ref="P7:Q8"/>
    <mergeCell ref="C8:E8"/>
    <mergeCell ref="C9:E9"/>
    <mergeCell ref="P6:Q6"/>
    <mergeCell ref="J7:M8"/>
    <mergeCell ref="N6:O6"/>
    <mergeCell ref="N7:O8"/>
    <mergeCell ref="J53:K53"/>
    <mergeCell ref="A55:S55"/>
    <mergeCell ref="N58:Q58"/>
    <mergeCell ref="L41:M41"/>
    <mergeCell ref="J42:K42"/>
    <mergeCell ref="H37:I37"/>
    <mergeCell ref="F41:G41"/>
    <mergeCell ref="F42:G42"/>
    <mergeCell ref="H36:I36"/>
    <mergeCell ref="J36:K36"/>
    <mergeCell ref="F40:G40"/>
    <mergeCell ref="H38:I38"/>
    <mergeCell ref="L42:M42"/>
    <mergeCell ref="A93:D93"/>
    <mergeCell ref="Q19:R19"/>
    <mergeCell ref="A89:C89"/>
    <mergeCell ref="D89:E89"/>
    <mergeCell ref="D85:E85"/>
    <mergeCell ref="F85:K85"/>
    <mergeCell ref="A85:C85"/>
    <mergeCell ref="D86:E86"/>
    <mergeCell ref="F86:K86"/>
    <mergeCell ref="D87:E87"/>
    <mergeCell ref="F87:K87"/>
    <mergeCell ref="D88:E88"/>
    <mergeCell ref="F88:K88"/>
    <mergeCell ref="P52:Q52"/>
    <mergeCell ref="I59:K59"/>
    <mergeCell ref="A57:B57"/>
    <mergeCell ref="G26:K26"/>
    <mergeCell ref="G27:K27"/>
    <mergeCell ref="G28:K28"/>
    <mergeCell ref="G29:K29"/>
    <mergeCell ref="J40:K40"/>
    <mergeCell ref="J41:K41"/>
    <mergeCell ref="L53:M53"/>
    <mergeCell ref="J51:K51"/>
  </mergeCells>
  <dataValidations count="9">
    <dataValidation type="date" allowBlank="1" showInputMessage="1" showErrorMessage="1" sqref="C7:E7">
      <formula1>42005</formula1>
      <formula2>44561</formula2>
    </dataValidation>
    <dataValidation type="whole" allowBlank="1" showInputMessage="1" showErrorMessage="1" sqref="G65:H65 F37:I52 N7:Q8 D89:E89 L65:M65 D31:F31 J53:Q53 I22:L22">
      <formula1>0</formula1>
      <formula2>50000</formula2>
    </dataValidation>
    <dataValidation type="decimal" allowBlank="1" showInputMessage="1" showErrorMessage="1" sqref="M16:N22 D27:F30 F83:G83 N37:O52 D70:D72 I70:L72 E70:H70 E72:H72">
      <formula1>0</formula1>
      <formula2>50000</formula2>
    </dataValidation>
    <dataValidation type="decimal" allowBlank="1" showInputMessage="1" showErrorMessage="1" sqref="J20:J21 L16:L18 J37:M52 I16:I21 J16:J18 L20:L21 K16:K21">
      <formula1>0</formula1>
      <formula2>5000000</formula2>
    </dataValidation>
    <dataValidation type="decimal" allowBlank="1" showInputMessage="1" showErrorMessage="1" sqref="D86:E88">
      <formula1>0</formula1>
      <formula2>99999</formula2>
    </dataValidation>
    <dataValidation type="decimal" allowBlank="1" showInputMessage="1" showErrorMessage="1" sqref="F78:G82">
      <formula1>0</formula1>
      <formula2>9999999999</formula2>
    </dataValidation>
    <dataValidation type="decimal" allowBlank="1" showInputMessage="1" showErrorMessage="1" sqref="P37:Q52 O16:P22">
      <formula1>-500000</formula1>
      <formula2>5000000</formula2>
    </dataValidation>
    <dataValidation type="decimal" allowBlank="1" showInputMessage="1" showErrorMessage="1" sqref="G58:H64">
      <formula1>0</formula1>
      <formula2>500000000000</formula2>
    </dataValidation>
    <dataValidation type="decimal" allowBlank="1" showInputMessage="1" showErrorMessage="1" sqref="L58:M64 E71:H71">
      <formula1>0</formula1>
      <formula2>500000000</formula2>
    </dataValidation>
  </dataValidations>
  <pageMargins left="0.7" right="0.7" top="0.75" bottom="0.75" header="0.3" footer="0.3"/>
  <pageSetup paperSize="9" scale="50" fitToHeight="0" orientation="landscape"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LISTS!$G$2:$G$7</xm:f>
          </x14:formula1>
          <xm:sqref>D16:D21</xm:sqref>
        </x14:dataValidation>
        <x14:dataValidation type="list" allowBlank="1" showInputMessage="1" showErrorMessage="1">
          <x14:formula1>
            <xm:f>LISTS!$E$2:$E$14</xm:f>
          </x14:formula1>
          <xm:sqref>D37:D52</xm:sqref>
        </x14:dataValidation>
        <x14:dataValidation type="list" allowBlank="1" showInputMessage="1" showErrorMessage="1">
          <x14:formula1>
            <xm:f>LISTS!$G$10:$G$14</xm:f>
          </x14:formula1>
          <xm:sqref>C37:C52 C16:C21 C58:C64</xm:sqref>
        </x14:dataValidation>
        <x14:dataValidation type="list" allowBlank="1" showInputMessage="1" showErrorMessage="1">
          <x14:formula1>
            <xm:f>LISTS!$C$15:$C$16</xm:f>
          </x14:formula1>
          <xm:sqref>C9:E9</xm:sqref>
        </x14:dataValidation>
        <x14:dataValidation type="list" allowBlank="1" showInputMessage="1" showErrorMessage="1">
          <x14:formula1>
            <xm:f>LISTS!$A$2:$A$9</xm:f>
          </x14:formula1>
          <xm:sqref>B37:B52 B16:B21 B58:B64</xm:sqref>
        </x14:dataValidation>
        <x14:dataValidation type="list" allowBlank="1" showInputMessage="1" showErrorMessage="1">
          <x14:formula1>
            <xm:f>LISTS!$C$2:$C$5</xm:f>
          </x14:formula1>
          <xm:sqref>B27:B30</xm:sqref>
        </x14:dataValidation>
        <x14:dataValidation type="list" allowBlank="1" showInputMessage="1" showErrorMessage="1">
          <x14:formula1>
            <xm:f>Sheet5!$A$2:$A$158</xm:f>
          </x14:formula1>
          <xm:sqref>C5:E5</xm:sqref>
        </x14:dataValidation>
        <x14:dataValidation type="list" allowBlank="1" showInputMessage="1" showErrorMessage="1">
          <x14:formula1>
            <xm:f>LISTS!$A$13:$A$15</xm:f>
          </x14:formula1>
          <xm:sqref>C8:E8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9" tint="0.39997558519241921"/>
    <pageSetUpPr fitToPage="1"/>
  </sheetPr>
  <dimension ref="A1:IJ93"/>
  <sheetViews>
    <sheetView zoomScale="70" zoomScaleNormal="70" workbookViewId="0">
      <selection activeCell="C9" sqref="C9:E9"/>
    </sheetView>
  </sheetViews>
  <sheetFormatPr defaultRowHeight="14.25" x14ac:dyDescent="0.2"/>
  <cols>
    <col min="1" max="1" width="6.85546875" style="118" customWidth="1"/>
    <col min="2" max="2" width="26.42578125" style="118" customWidth="1"/>
    <col min="3" max="3" width="22.85546875" style="118" customWidth="1"/>
    <col min="4" max="4" width="20.42578125" style="118" customWidth="1"/>
    <col min="5" max="13" width="10.5703125" style="118" customWidth="1"/>
    <col min="14" max="16" width="8.42578125" style="118" customWidth="1"/>
    <col min="17" max="17" width="18" style="118" customWidth="1"/>
    <col min="18" max="18" width="19.85546875" style="118" customWidth="1"/>
    <col min="19" max="19" width="30.85546875" style="118" customWidth="1"/>
    <col min="20" max="20" width="34.5703125" style="118" customWidth="1"/>
    <col min="21" max="21" width="17.28515625" style="118" bestFit="1" customWidth="1"/>
    <col min="22" max="16384" width="9.140625" style="118"/>
  </cols>
  <sheetData>
    <row r="1" spans="1:21" ht="45" customHeight="1" x14ac:dyDescent="0.25">
      <c r="A1" s="637" t="s">
        <v>192</v>
      </c>
      <c r="B1" s="637"/>
      <c r="C1" s="638"/>
      <c r="D1" s="638"/>
      <c r="E1" s="638"/>
      <c r="F1" s="638"/>
      <c r="G1" s="638"/>
      <c r="H1" s="638"/>
      <c r="I1" s="638"/>
      <c r="J1" s="638"/>
      <c r="K1" s="638"/>
      <c r="L1" s="638"/>
      <c r="M1" s="638"/>
      <c r="N1" s="638"/>
      <c r="O1" s="638"/>
      <c r="P1" s="638"/>
      <c r="Q1" s="638"/>
      <c r="R1" s="638"/>
      <c r="S1" s="638"/>
      <c r="T1" s="213"/>
      <c r="U1" s="213"/>
    </row>
    <row r="2" spans="1:21" ht="15" thickBot="1" x14ac:dyDescent="0.25">
      <c r="A2" s="125"/>
      <c r="B2" s="125"/>
      <c r="C2" s="125"/>
      <c r="D2" s="125"/>
      <c r="E2" s="125"/>
      <c r="F2" s="125"/>
      <c r="G2" s="125"/>
      <c r="H2" s="125"/>
      <c r="I2" s="125"/>
      <c r="J2" s="125"/>
      <c r="K2" s="125"/>
      <c r="L2" s="125"/>
      <c r="M2" s="125"/>
      <c r="N2" s="125"/>
      <c r="O2" s="125"/>
      <c r="P2" s="125"/>
      <c r="Q2" s="125"/>
      <c r="R2" s="125"/>
      <c r="S2" s="125"/>
    </row>
    <row r="3" spans="1:21" ht="29.25" customHeight="1" thickBot="1" x14ac:dyDescent="0.25">
      <c r="A3" s="323" t="s">
        <v>178</v>
      </c>
      <c r="B3" s="324"/>
      <c r="C3" s="324"/>
      <c r="D3" s="324"/>
      <c r="E3" s="324"/>
      <c r="F3" s="324"/>
      <c r="G3" s="324"/>
      <c r="H3" s="324"/>
      <c r="I3" s="324"/>
      <c r="J3" s="324"/>
      <c r="K3" s="324"/>
      <c r="L3" s="324"/>
      <c r="M3" s="324"/>
      <c r="N3" s="324"/>
      <c r="O3" s="324"/>
      <c r="P3" s="324"/>
      <c r="Q3" s="324"/>
      <c r="R3" s="324"/>
      <c r="S3" s="325"/>
    </row>
    <row r="4" spans="1:21" s="217" customFormat="1" ht="15.75" thickBot="1" x14ac:dyDescent="0.25">
      <c r="A4" s="137"/>
      <c r="B4" s="137"/>
      <c r="C4" s="138"/>
      <c r="D4" s="138"/>
      <c r="E4" s="138"/>
      <c r="F4" s="138"/>
      <c r="G4" s="137"/>
      <c r="H4" s="138"/>
      <c r="I4" s="138"/>
      <c r="J4" s="138"/>
      <c r="K4" s="138"/>
      <c r="L4" s="138"/>
      <c r="M4" s="138"/>
      <c r="N4" s="138"/>
      <c r="O4" s="138"/>
      <c r="P4" s="138"/>
      <c r="Q4" s="138"/>
      <c r="R4" s="138"/>
      <c r="S4" s="138"/>
    </row>
    <row r="5" spans="1:21" ht="25.5" customHeight="1" thickBot="1" x14ac:dyDescent="0.25">
      <c r="A5" s="218" t="s">
        <v>17</v>
      </c>
      <c r="B5" s="218"/>
      <c r="C5" s="408" t="s">
        <v>239</v>
      </c>
      <c r="D5" s="583"/>
      <c r="E5" s="409"/>
      <c r="F5" s="125"/>
      <c r="G5" s="125"/>
      <c r="H5" s="125"/>
      <c r="I5" s="125"/>
      <c r="J5" s="125"/>
      <c r="K5" s="125"/>
      <c r="L5" s="125"/>
      <c r="M5" s="125"/>
      <c r="N5" s="125"/>
      <c r="O5" s="125"/>
      <c r="P5" s="125"/>
      <c r="Q5" s="125"/>
      <c r="R5" s="125"/>
      <c r="S5" s="125"/>
    </row>
    <row r="6" spans="1:21" ht="25.5" customHeight="1" thickBot="1" x14ac:dyDescent="0.25">
      <c r="A6" s="219" t="s">
        <v>179</v>
      </c>
      <c r="B6" s="219"/>
      <c r="C6" s="410" t="s">
        <v>537</v>
      </c>
      <c r="D6" s="584"/>
      <c r="E6" s="411"/>
      <c r="F6" s="125"/>
      <c r="G6" s="125"/>
      <c r="H6" s="125"/>
      <c r="I6" s="125"/>
      <c r="J6" s="125"/>
      <c r="K6" s="125"/>
      <c r="L6" s="125"/>
      <c r="M6" s="134"/>
      <c r="N6" s="359" t="s">
        <v>136</v>
      </c>
      <c r="O6" s="360"/>
      <c r="P6" s="359" t="s">
        <v>137</v>
      </c>
      <c r="Q6" s="361"/>
      <c r="R6" s="135" t="s">
        <v>356</v>
      </c>
      <c r="S6" s="125"/>
    </row>
    <row r="7" spans="1:21" ht="25.5" customHeight="1" x14ac:dyDescent="0.2">
      <c r="A7" s="219" t="s">
        <v>21</v>
      </c>
      <c r="B7" s="219"/>
      <c r="C7" s="585">
        <v>42795</v>
      </c>
      <c r="D7" s="586"/>
      <c r="E7" s="587"/>
      <c r="F7" s="125"/>
      <c r="G7" s="139"/>
      <c r="H7" s="125"/>
      <c r="I7" s="125"/>
      <c r="J7" s="362" t="s">
        <v>24</v>
      </c>
      <c r="K7" s="363"/>
      <c r="L7" s="363"/>
      <c r="M7" s="364"/>
      <c r="N7" s="368">
        <f>I22+J53</f>
        <v>0</v>
      </c>
      <c r="O7" s="369"/>
      <c r="P7" s="372">
        <f>K22+L53</f>
        <v>0</v>
      </c>
      <c r="Q7" s="373"/>
      <c r="R7" s="380" t="str">
        <f>IFERROR(P7/N7,"-")</f>
        <v>-</v>
      </c>
      <c r="S7" s="125"/>
    </row>
    <row r="8" spans="1:21" ht="25.5" customHeight="1" thickBot="1" x14ac:dyDescent="0.25">
      <c r="A8" s="219" t="s">
        <v>20</v>
      </c>
      <c r="B8" s="219"/>
      <c r="C8" s="410" t="s">
        <v>130</v>
      </c>
      <c r="D8" s="584"/>
      <c r="E8" s="411"/>
      <c r="F8" s="125"/>
      <c r="G8" s="125"/>
      <c r="H8" s="125"/>
      <c r="I8" s="125"/>
      <c r="J8" s="365"/>
      <c r="K8" s="366"/>
      <c r="L8" s="366"/>
      <c r="M8" s="367"/>
      <c r="N8" s="370"/>
      <c r="O8" s="371"/>
      <c r="P8" s="374"/>
      <c r="Q8" s="375"/>
      <c r="R8" s="381"/>
      <c r="S8" s="125"/>
    </row>
    <row r="9" spans="1:21" ht="25.5" customHeight="1" thickBot="1" x14ac:dyDescent="0.25">
      <c r="A9" s="220" t="s">
        <v>26</v>
      </c>
      <c r="B9" s="220"/>
      <c r="C9" s="527" t="s">
        <v>28</v>
      </c>
      <c r="D9" s="588"/>
      <c r="E9" s="528"/>
      <c r="F9" s="125"/>
      <c r="G9" s="125"/>
      <c r="H9" s="125"/>
      <c r="I9" s="125"/>
      <c r="J9" s="125"/>
      <c r="K9" s="125"/>
      <c r="L9" s="125"/>
      <c r="M9" s="125"/>
      <c r="N9" s="125"/>
      <c r="O9" s="125"/>
      <c r="P9" s="125"/>
      <c r="Q9" s="125"/>
      <c r="R9" s="125"/>
      <c r="S9" s="125"/>
    </row>
    <row r="10" spans="1:21" ht="15" thickBot="1" x14ac:dyDescent="0.25">
      <c r="A10" s="125"/>
      <c r="B10" s="125"/>
      <c r="C10" s="125"/>
      <c r="D10" s="125"/>
      <c r="E10" s="125"/>
      <c r="F10" s="125"/>
      <c r="G10" s="125"/>
      <c r="H10" s="125"/>
      <c r="I10" s="125"/>
      <c r="J10" s="125"/>
      <c r="K10" s="125"/>
      <c r="L10" s="125"/>
      <c r="M10" s="125"/>
      <c r="N10" s="125"/>
      <c r="O10" s="125"/>
      <c r="P10" s="125"/>
      <c r="Q10" s="125"/>
      <c r="R10" s="125"/>
      <c r="S10" s="125"/>
    </row>
    <row r="11" spans="1:21" ht="30" customHeight="1" thickBot="1" x14ac:dyDescent="0.25">
      <c r="A11" s="323" t="s">
        <v>180</v>
      </c>
      <c r="B11" s="324"/>
      <c r="C11" s="324"/>
      <c r="D11" s="324"/>
      <c r="E11" s="324"/>
      <c r="F11" s="324"/>
      <c r="G11" s="324"/>
      <c r="H11" s="324"/>
      <c r="I11" s="324"/>
      <c r="J11" s="324"/>
      <c r="K11" s="324"/>
      <c r="L11" s="324"/>
      <c r="M11" s="324"/>
      <c r="N11" s="324"/>
      <c r="O11" s="324"/>
      <c r="P11" s="324"/>
      <c r="Q11" s="324"/>
      <c r="R11" s="324"/>
      <c r="S11" s="325"/>
    </row>
    <row r="12" spans="1:21" ht="15.75" thickBot="1" x14ac:dyDescent="0.25">
      <c r="A12" s="125"/>
      <c r="B12" s="125"/>
      <c r="C12" s="139"/>
      <c r="D12" s="139"/>
      <c r="E12" s="125"/>
      <c r="F12" s="125"/>
      <c r="G12" s="125"/>
      <c r="H12" s="125"/>
      <c r="I12" s="125"/>
      <c r="J12" s="125"/>
      <c r="K12" s="125"/>
      <c r="L12" s="125"/>
      <c r="M12" s="125"/>
      <c r="N12" s="125"/>
      <c r="O12" s="125"/>
      <c r="P12" s="125"/>
      <c r="Q12" s="125"/>
      <c r="R12" s="125"/>
      <c r="S12" s="125"/>
    </row>
    <row r="13" spans="1:21" ht="24" customHeight="1" thickBot="1" x14ac:dyDescent="0.25">
      <c r="A13" s="391" t="s">
        <v>182</v>
      </c>
      <c r="B13" s="392"/>
      <c r="C13" s="392"/>
      <c r="D13" s="392"/>
      <c r="E13" s="392"/>
      <c r="F13" s="392"/>
      <c r="G13" s="392"/>
      <c r="H13" s="392"/>
      <c r="I13" s="392"/>
      <c r="J13" s="392"/>
      <c r="K13" s="392"/>
      <c r="L13" s="392"/>
      <c r="M13" s="392"/>
      <c r="N13" s="392"/>
      <c r="O13" s="392"/>
      <c r="P13" s="392"/>
      <c r="Q13" s="392"/>
      <c r="R13" s="392"/>
      <c r="S13" s="393"/>
    </row>
    <row r="14" spans="1:21" ht="15" thickBot="1" x14ac:dyDescent="0.25">
      <c r="A14" s="221"/>
      <c r="B14" s="221"/>
      <c r="C14" s="125"/>
      <c r="D14" s="125"/>
      <c r="E14" s="125"/>
      <c r="F14" s="125"/>
      <c r="G14" s="125"/>
      <c r="H14" s="125"/>
      <c r="I14" s="125"/>
      <c r="J14" s="125"/>
      <c r="K14" s="125"/>
      <c r="L14" s="125"/>
      <c r="M14" s="125"/>
      <c r="N14" s="125"/>
      <c r="O14" s="125"/>
      <c r="P14" s="125"/>
      <c r="Q14" s="125"/>
      <c r="R14" s="125"/>
    </row>
    <row r="15" spans="1:21" ht="29.25" customHeight="1" thickBot="1" x14ac:dyDescent="0.25">
      <c r="A15" s="386" t="s">
        <v>357</v>
      </c>
      <c r="B15" s="387"/>
      <c r="C15" s="328" t="s">
        <v>30</v>
      </c>
      <c r="D15" s="554" t="s">
        <v>119</v>
      </c>
      <c r="E15" s="555"/>
      <c r="F15" s="555"/>
      <c r="G15" s="555"/>
      <c r="H15" s="600"/>
      <c r="I15" s="732" t="s">
        <v>181</v>
      </c>
      <c r="J15" s="733"/>
      <c r="K15" s="555" t="s">
        <v>138</v>
      </c>
      <c r="L15" s="600"/>
      <c r="M15" s="384" t="s">
        <v>139</v>
      </c>
      <c r="N15" s="385"/>
      <c r="O15" s="386" t="s">
        <v>140</v>
      </c>
      <c r="P15" s="387"/>
      <c r="Q15" s="386" t="s">
        <v>144</v>
      </c>
      <c r="R15" s="387"/>
    </row>
    <row r="16" spans="1:21" ht="29.25" customHeight="1" thickBot="1" x14ac:dyDescent="0.25">
      <c r="A16" s="222">
        <v>1</v>
      </c>
      <c r="B16" s="145"/>
      <c r="C16" s="146"/>
      <c r="D16" s="741"/>
      <c r="E16" s="742"/>
      <c r="F16" s="742"/>
      <c r="G16" s="742"/>
      <c r="H16" s="743"/>
      <c r="I16" s="667"/>
      <c r="J16" s="668"/>
      <c r="K16" s="601"/>
      <c r="L16" s="601"/>
      <c r="M16" s="602" t="str">
        <f t="shared" ref="M16:M22" si="0">IFERROR(K16/I16,"-")</f>
        <v>-</v>
      </c>
      <c r="N16" s="603"/>
      <c r="O16" s="606">
        <f t="shared" ref="O16:O22" si="1">IFERROR(K16-I16,"-")</f>
        <v>0</v>
      </c>
      <c r="P16" s="607"/>
      <c r="Q16" s="608"/>
      <c r="R16" s="609"/>
    </row>
    <row r="17" spans="1:19" ht="29.25" customHeight="1" thickBot="1" x14ac:dyDescent="0.25">
      <c r="A17" s="332">
        <v>2</v>
      </c>
      <c r="B17" s="152"/>
      <c r="C17" s="153"/>
      <c r="D17" s="612"/>
      <c r="E17" s="613"/>
      <c r="F17" s="613"/>
      <c r="G17" s="613"/>
      <c r="H17" s="614"/>
      <c r="I17" s="576"/>
      <c r="J17" s="577"/>
      <c r="K17" s="604"/>
      <c r="L17" s="604"/>
      <c r="M17" s="602" t="str">
        <f t="shared" si="0"/>
        <v>-</v>
      </c>
      <c r="N17" s="603"/>
      <c r="O17" s="606">
        <f t="shared" si="1"/>
        <v>0</v>
      </c>
      <c r="P17" s="607"/>
      <c r="Q17" s="543"/>
      <c r="R17" s="544"/>
    </row>
    <row r="18" spans="1:19" ht="29.25" customHeight="1" thickBot="1" x14ac:dyDescent="0.25">
      <c r="A18" s="332">
        <v>3</v>
      </c>
      <c r="B18" s="152"/>
      <c r="C18" s="153"/>
      <c r="D18" s="615"/>
      <c r="E18" s="616"/>
      <c r="F18" s="616"/>
      <c r="G18" s="616"/>
      <c r="H18" s="617"/>
      <c r="I18" s="576"/>
      <c r="J18" s="577"/>
      <c r="K18" s="604"/>
      <c r="L18" s="604"/>
      <c r="M18" s="602" t="str">
        <f t="shared" si="0"/>
        <v>-</v>
      </c>
      <c r="N18" s="603"/>
      <c r="O18" s="606">
        <f t="shared" si="1"/>
        <v>0</v>
      </c>
      <c r="P18" s="607"/>
      <c r="Q18" s="543"/>
      <c r="R18" s="544"/>
    </row>
    <row r="19" spans="1:19" ht="29.25" customHeight="1" thickBot="1" x14ac:dyDescent="0.25">
      <c r="A19" s="332">
        <v>4</v>
      </c>
      <c r="B19" s="152"/>
      <c r="C19" s="153"/>
      <c r="D19" s="615"/>
      <c r="E19" s="616"/>
      <c r="F19" s="616"/>
      <c r="G19" s="616"/>
      <c r="H19" s="617"/>
      <c r="I19" s="576"/>
      <c r="J19" s="577"/>
      <c r="K19" s="525"/>
      <c r="L19" s="526"/>
      <c r="M19" s="602" t="str">
        <f t="shared" si="0"/>
        <v>-</v>
      </c>
      <c r="N19" s="603"/>
      <c r="O19" s="606">
        <f t="shared" si="1"/>
        <v>0</v>
      </c>
      <c r="P19" s="607"/>
      <c r="Q19" s="543"/>
      <c r="R19" s="544"/>
    </row>
    <row r="20" spans="1:19" ht="29.25" customHeight="1" thickBot="1" x14ac:dyDescent="0.25">
      <c r="A20" s="332">
        <v>5</v>
      </c>
      <c r="B20" s="152"/>
      <c r="C20" s="153"/>
      <c r="D20" s="612"/>
      <c r="E20" s="613"/>
      <c r="F20" s="613"/>
      <c r="G20" s="613"/>
      <c r="H20" s="614"/>
      <c r="I20" s="576"/>
      <c r="J20" s="577"/>
      <c r="K20" s="604"/>
      <c r="L20" s="604"/>
      <c r="M20" s="602" t="str">
        <f t="shared" si="0"/>
        <v>-</v>
      </c>
      <c r="N20" s="603"/>
      <c r="O20" s="606">
        <f t="shared" si="1"/>
        <v>0</v>
      </c>
      <c r="P20" s="607"/>
      <c r="Q20" s="543"/>
      <c r="R20" s="544"/>
    </row>
    <row r="21" spans="1:19" ht="29.25" customHeight="1" thickBot="1" x14ac:dyDescent="0.25">
      <c r="A21" s="224">
        <v>6</v>
      </c>
      <c r="B21" s="159"/>
      <c r="C21" s="160"/>
      <c r="D21" s="618"/>
      <c r="E21" s="619"/>
      <c r="F21" s="619"/>
      <c r="G21" s="619"/>
      <c r="H21" s="620"/>
      <c r="I21" s="690"/>
      <c r="J21" s="691"/>
      <c r="K21" s="605"/>
      <c r="L21" s="605"/>
      <c r="M21" s="602" t="str">
        <f t="shared" si="0"/>
        <v>-</v>
      </c>
      <c r="N21" s="603"/>
      <c r="O21" s="606">
        <f t="shared" si="1"/>
        <v>0</v>
      </c>
      <c r="P21" s="607"/>
      <c r="Q21" s="739"/>
      <c r="R21" s="740"/>
    </row>
    <row r="22" spans="1:19" ht="24" customHeight="1" thickBot="1" x14ac:dyDescent="0.25">
      <c r="A22" s="125"/>
      <c r="B22" s="125"/>
      <c r="C22" s="125"/>
      <c r="D22" s="621" t="s">
        <v>8</v>
      </c>
      <c r="E22" s="622"/>
      <c r="F22" s="622"/>
      <c r="G22" s="622"/>
      <c r="H22" s="623"/>
      <c r="I22" s="589">
        <f>SUM(I16:I21)</f>
        <v>0</v>
      </c>
      <c r="J22" s="713"/>
      <c r="K22" s="728">
        <f>SUM(K16:L21)</f>
        <v>0</v>
      </c>
      <c r="L22" s="729"/>
      <c r="M22" s="610" t="str">
        <f t="shared" si="0"/>
        <v>-</v>
      </c>
      <c r="N22" s="611"/>
      <c r="O22" s="730">
        <f t="shared" si="1"/>
        <v>0</v>
      </c>
      <c r="P22" s="731"/>
      <c r="Q22" s="125"/>
      <c r="R22" s="125"/>
    </row>
    <row r="23" spans="1:19" ht="15.75" customHeight="1" thickBot="1" x14ac:dyDescent="0.25">
      <c r="A23" s="125"/>
      <c r="B23" s="125"/>
      <c r="C23" s="125"/>
      <c r="D23" s="125"/>
      <c r="E23" s="125"/>
      <c r="F23" s="125"/>
      <c r="G23" s="125"/>
      <c r="H23" s="125"/>
      <c r="I23" s="125"/>
      <c r="J23" s="125"/>
      <c r="K23" s="125"/>
      <c r="L23" s="125"/>
      <c r="M23" s="125"/>
      <c r="N23" s="125"/>
      <c r="O23" s="125"/>
      <c r="P23" s="125"/>
      <c r="Q23" s="125"/>
      <c r="R23" s="125"/>
      <c r="S23" s="125"/>
    </row>
    <row r="24" spans="1:19" ht="24" customHeight="1" thickBot="1" x14ac:dyDescent="0.25">
      <c r="A24" s="391" t="s">
        <v>183</v>
      </c>
      <c r="B24" s="392"/>
      <c r="C24" s="392"/>
      <c r="D24" s="392"/>
      <c r="E24" s="392"/>
      <c r="F24" s="392"/>
      <c r="G24" s="392"/>
      <c r="H24" s="392"/>
      <c r="I24" s="392"/>
      <c r="J24" s="392"/>
      <c r="K24" s="393"/>
      <c r="L24" s="125"/>
      <c r="M24" s="125"/>
      <c r="N24" s="125"/>
      <c r="O24" s="125"/>
      <c r="P24" s="125"/>
      <c r="Q24" s="125"/>
      <c r="R24" s="125"/>
      <c r="S24" s="125"/>
    </row>
    <row r="25" spans="1:19" ht="15" thickBot="1" x14ac:dyDescent="0.25">
      <c r="A25" s="125"/>
      <c r="B25" s="125"/>
      <c r="C25" s="125"/>
      <c r="D25" s="125"/>
      <c r="E25" s="125"/>
      <c r="F25" s="125"/>
      <c r="G25" s="125"/>
      <c r="H25" s="125"/>
      <c r="I25" s="125"/>
      <c r="J25" s="125"/>
      <c r="K25" s="125"/>
      <c r="L25" s="125"/>
      <c r="M25" s="125"/>
      <c r="N25" s="125"/>
      <c r="O25" s="125"/>
      <c r="P25" s="125"/>
      <c r="Q25" s="125"/>
      <c r="R25" s="125"/>
      <c r="S25" s="125"/>
    </row>
    <row r="26" spans="1:19" ht="26.25" customHeight="1" thickBot="1" x14ac:dyDescent="0.25">
      <c r="A26" s="725" t="s">
        <v>13</v>
      </c>
      <c r="B26" s="726"/>
      <c r="C26" s="727"/>
      <c r="D26" s="331" t="s">
        <v>184</v>
      </c>
      <c r="E26" s="568" t="s">
        <v>185</v>
      </c>
      <c r="F26" s="570"/>
      <c r="G26" s="568" t="s">
        <v>144</v>
      </c>
      <c r="H26" s="569"/>
      <c r="I26" s="569"/>
      <c r="J26" s="569"/>
      <c r="K26" s="570"/>
      <c r="L26" s="125"/>
      <c r="M26" s="125"/>
      <c r="N26" s="125"/>
      <c r="O26" s="125"/>
      <c r="P26" s="125"/>
      <c r="Q26" s="125"/>
      <c r="R26" s="125"/>
      <c r="S26" s="125"/>
    </row>
    <row r="27" spans="1:19" ht="21" customHeight="1" x14ac:dyDescent="0.2">
      <c r="A27" s="322">
        <v>1</v>
      </c>
      <c r="B27" s="734"/>
      <c r="C27" s="735"/>
      <c r="D27" s="341"/>
      <c r="E27" s="624"/>
      <c r="F27" s="625"/>
      <c r="G27" s="571"/>
      <c r="H27" s="572"/>
      <c r="I27" s="572"/>
      <c r="J27" s="572"/>
      <c r="K27" s="573"/>
      <c r="L27" s="125"/>
      <c r="M27" s="125"/>
      <c r="N27" s="125"/>
      <c r="O27" s="125"/>
      <c r="P27" s="125"/>
      <c r="Q27" s="125"/>
      <c r="R27" s="125"/>
      <c r="S27" s="125"/>
    </row>
    <row r="28" spans="1:19" ht="21" customHeight="1" x14ac:dyDescent="0.2">
      <c r="A28" s="320">
        <v>2</v>
      </c>
      <c r="B28" s="736"/>
      <c r="C28" s="614"/>
      <c r="D28" s="342"/>
      <c r="E28" s="626"/>
      <c r="F28" s="627"/>
      <c r="G28" s="574"/>
      <c r="H28" s="575"/>
      <c r="I28" s="575"/>
      <c r="J28" s="575"/>
      <c r="K28" s="425"/>
      <c r="L28" s="125"/>
      <c r="M28" s="125"/>
      <c r="N28" s="125"/>
      <c r="O28" s="125"/>
      <c r="P28" s="125"/>
      <c r="Q28" s="125"/>
      <c r="R28" s="125"/>
      <c r="S28" s="125"/>
    </row>
    <row r="29" spans="1:19" ht="21" customHeight="1" x14ac:dyDescent="0.2">
      <c r="A29" s="320">
        <v>3</v>
      </c>
      <c r="B29" s="736"/>
      <c r="C29" s="614"/>
      <c r="D29" s="342"/>
      <c r="E29" s="626"/>
      <c r="F29" s="627"/>
      <c r="G29" s="574"/>
      <c r="H29" s="575"/>
      <c r="I29" s="575"/>
      <c r="J29" s="575"/>
      <c r="K29" s="425"/>
      <c r="L29" s="125"/>
      <c r="M29" s="125"/>
      <c r="N29" s="125"/>
      <c r="O29" s="125"/>
      <c r="P29" s="125"/>
      <c r="Q29" s="125"/>
      <c r="R29" s="125"/>
      <c r="S29" s="125"/>
    </row>
    <row r="30" spans="1:19" ht="21" customHeight="1" thickBot="1" x14ac:dyDescent="0.25">
      <c r="A30" s="321">
        <v>4</v>
      </c>
      <c r="B30" s="737"/>
      <c r="C30" s="738"/>
      <c r="D30" s="343"/>
      <c r="E30" s="628"/>
      <c r="F30" s="629"/>
      <c r="G30" s="574"/>
      <c r="H30" s="575"/>
      <c r="I30" s="575"/>
      <c r="J30" s="575"/>
      <c r="K30" s="425"/>
      <c r="L30" s="125"/>
      <c r="M30" s="125"/>
      <c r="N30" s="125"/>
      <c r="O30" s="125"/>
      <c r="P30" s="125"/>
      <c r="Q30" s="125"/>
      <c r="R30" s="125"/>
      <c r="S30" s="125"/>
    </row>
    <row r="31" spans="1:19" ht="21" customHeight="1" thickBot="1" x14ac:dyDescent="0.25">
      <c r="A31" s="125"/>
      <c r="B31" s="125"/>
      <c r="C31" s="125"/>
      <c r="D31" s="344">
        <f>SUM(D27:D30)</f>
        <v>0</v>
      </c>
      <c r="E31" s="630">
        <f>SUM(E27:E30)</f>
        <v>0</v>
      </c>
      <c r="F31" s="631"/>
      <c r="G31" s="414"/>
      <c r="H31" s="430"/>
      <c r="I31" s="430"/>
      <c r="J31" s="430"/>
      <c r="K31" s="415"/>
      <c r="L31" s="125"/>
      <c r="M31" s="125"/>
      <c r="N31" s="125"/>
      <c r="O31" s="125"/>
      <c r="P31" s="125"/>
      <c r="Q31" s="125"/>
      <c r="R31" s="125"/>
      <c r="S31" s="125"/>
    </row>
    <row r="32" spans="1:19" x14ac:dyDescent="0.2">
      <c r="A32" s="125"/>
      <c r="B32" s="125"/>
      <c r="C32" s="125"/>
      <c r="D32" s="125"/>
      <c r="E32" s="125"/>
      <c r="F32" s="125"/>
      <c r="G32" s="125"/>
      <c r="H32" s="125"/>
      <c r="I32" s="125"/>
      <c r="J32" s="125"/>
      <c r="K32" s="125"/>
      <c r="L32" s="125"/>
      <c r="M32" s="125"/>
      <c r="N32" s="125"/>
      <c r="O32" s="125"/>
      <c r="P32" s="125"/>
      <c r="Q32" s="125"/>
      <c r="R32" s="125"/>
      <c r="S32" s="125"/>
    </row>
    <row r="33" spans="1:20" ht="15" thickBot="1" x14ac:dyDescent="0.25">
      <c r="A33" s="125"/>
      <c r="B33" s="125"/>
      <c r="C33" s="125"/>
      <c r="D33" s="125"/>
      <c r="E33" s="125"/>
      <c r="F33" s="125"/>
      <c r="G33" s="125"/>
      <c r="H33" s="125"/>
      <c r="I33" s="125"/>
      <c r="J33" s="125"/>
      <c r="K33" s="125"/>
      <c r="L33" s="125"/>
      <c r="M33" s="125"/>
      <c r="N33" s="125"/>
      <c r="O33" s="125"/>
      <c r="P33" s="125"/>
      <c r="Q33" s="125"/>
      <c r="R33" s="125"/>
      <c r="S33" s="125"/>
    </row>
    <row r="34" spans="1:20" ht="30" customHeight="1" thickBot="1" x14ac:dyDescent="0.25">
      <c r="A34" s="391" t="s">
        <v>186</v>
      </c>
      <c r="B34" s="392"/>
      <c r="C34" s="392"/>
      <c r="D34" s="392"/>
      <c r="E34" s="392"/>
      <c r="F34" s="392"/>
      <c r="G34" s="392"/>
      <c r="H34" s="392"/>
      <c r="I34" s="392"/>
      <c r="J34" s="392"/>
      <c r="K34" s="392"/>
      <c r="L34" s="392"/>
      <c r="M34" s="392"/>
      <c r="N34" s="392"/>
      <c r="O34" s="392"/>
      <c r="P34" s="392"/>
      <c r="Q34" s="392"/>
      <c r="R34" s="392"/>
      <c r="S34" s="393"/>
    </row>
    <row r="35" spans="1:20" ht="15" thickBot="1" x14ac:dyDescent="0.25">
      <c r="A35" s="125"/>
      <c r="B35" s="125"/>
      <c r="C35" s="125"/>
      <c r="D35" s="125"/>
      <c r="E35" s="125"/>
      <c r="F35" s="125"/>
      <c r="G35" s="125"/>
      <c r="H35" s="125"/>
      <c r="I35" s="125"/>
      <c r="J35" s="125"/>
      <c r="K35" s="125"/>
      <c r="L35" s="125"/>
      <c r="M35" s="125"/>
      <c r="N35" s="125"/>
      <c r="O35" s="125"/>
      <c r="P35" s="125"/>
      <c r="Q35" s="125"/>
      <c r="R35" s="125"/>
      <c r="S35" s="125"/>
    </row>
    <row r="36" spans="1:20" s="207" customFormat="1" ht="34.5" customHeight="1" thickBot="1" x14ac:dyDescent="0.25">
      <c r="A36" s="386" t="s">
        <v>357</v>
      </c>
      <c r="B36" s="394"/>
      <c r="C36" s="229" t="s">
        <v>30</v>
      </c>
      <c r="D36" s="376" t="s">
        <v>0</v>
      </c>
      <c r="E36" s="550"/>
      <c r="F36" s="384" t="s">
        <v>142</v>
      </c>
      <c r="G36" s="385"/>
      <c r="H36" s="384" t="s">
        <v>141</v>
      </c>
      <c r="I36" s="385"/>
      <c r="J36" s="384" t="s">
        <v>143</v>
      </c>
      <c r="K36" s="385"/>
      <c r="L36" s="386" t="s">
        <v>138</v>
      </c>
      <c r="M36" s="387"/>
      <c r="N36" s="384" t="s">
        <v>139</v>
      </c>
      <c r="O36" s="385"/>
      <c r="P36" s="386" t="s">
        <v>140</v>
      </c>
      <c r="Q36" s="387"/>
      <c r="R36" s="386" t="s">
        <v>144</v>
      </c>
      <c r="S36" s="387"/>
      <c r="T36" s="118"/>
    </row>
    <row r="37" spans="1:20" ht="27" customHeight="1" x14ac:dyDescent="0.2">
      <c r="A37" s="144">
        <v>1</v>
      </c>
      <c r="B37" s="145"/>
      <c r="C37" s="145"/>
      <c r="D37" s="722"/>
      <c r="E37" s="723"/>
      <c r="F37" s="719"/>
      <c r="G37" s="720"/>
      <c r="H37" s="594"/>
      <c r="I37" s="595"/>
      <c r="J37" s="667"/>
      <c r="K37" s="668"/>
      <c r="L37" s="507"/>
      <c r="M37" s="508"/>
      <c r="N37" s="602" t="str">
        <f>IFERROR(L37/J37,"-")</f>
        <v>-</v>
      </c>
      <c r="O37" s="724"/>
      <c r="P37" s="721">
        <f>IFERROR(L37-J37,"-")</f>
        <v>0</v>
      </c>
      <c r="Q37" s="721"/>
      <c r="R37" s="608"/>
      <c r="S37" s="609"/>
    </row>
    <row r="38" spans="1:20" ht="27" customHeight="1" x14ac:dyDescent="0.2">
      <c r="A38" s="151">
        <v>2</v>
      </c>
      <c r="B38" s="152"/>
      <c r="C38" s="152"/>
      <c r="D38" s="426"/>
      <c r="E38" s="635"/>
      <c r="F38" s="596"/>
      <c r="G38" s="597"/>
      <c r="H38" s="598"/>
      <c r="I38" s="599"/>
      <c r="J38" s="576"/>
      <c r="K38" s="577"/>
      <c r="L38" s="525"/>
      <c r="M38" s="526"/>
      <c r="N38" s="686" t="str">
        <f>IFERROR(L38/J38,"-")</f>
        <v>-</v>
      </c>
      <c r="O38" s="718"/>
      <c r="P38" s="655">
        <f t="shared" ref="P38:P52" si="2">IFERROR(L38-J38,"-")</f>
        <v>0</v>
      </c>
      <c r="Q38" s="655"/>
      <c r="R38" s="543"/>
      <c r="S38" s="544"/>
    </row>
    <row r="39" spans="1:20" ht="27" customHeight="1" x14ac:dyDescent="0.2">
      <c r="A39" s="151">
        <v>3</v>
      </c>
      <c r="B39" s="152"/>
      <c r="C39" s="152"/>
      <c r="D39" s="426"/>
      <c r="E39" s="635"/>
      <c r="F39" s="596"/>
      <c r="G39" s="597"/>
      <c r="H39" s="598"/>
      <c r="I39" s="599"/>
      <c r="J39" s="576"/>
      <c r="K39" s="577"/>
      <c r="L39" s="525"/>
      <c r="M39" s="526"/>
      <c r="N39" s="686" t="str">
        <f>IFERROR(L39/J39,"-")</f>
        <v>-</v>
      </c>
      <c r="O39" s="718"/>
      <c r="P39" s="716">
        <f t="shared" si="2"/>
        <v>0</v>
      </c>
      <c r="Q39" s="716"/>
      <c r="R39" s="543"/>
      <c r="S39" s="544"/>
    </row>
    <row r="40" spans="1:20" ht="27" customHeight="1" x14ac:dyDescent="0.2">
      <c r="A40" s="151">
        <v>4</v>
      </c>
      <c r="B40" s="152"/>
      <c r="C40" s="152"/>
      <c r="D40" s="426"/>
      <c r="E40" s="635"/>
      <c r="F40" s="596"/>
      <c r="G40" s="597"/>
      <c r="H40" s="598"/>
      <c r="I40" s="599"/>
      <c r="J40" s="576"/>
      <c r="K40" s="577"/>
      <c r="L40" s="525"/>
      <c r="M40" s="526"/>
      <c r="N40" s="686" t="str">
        <f>IFERROR(L40/J40,"-")</f>
        <v>-</v>
      </c>
      <c r="O40" s="718"/>
      <c r="P40" s="717">
        <f t="shared" si="2"/>
        <v>0</v>
      </c>
      <c r="Q40" s="717"/>
      <c r="R40" s="543"/>
      <c r="S40" s="544"/>
    </row>
    <row r="41" spans="1:20" ht="27" customHeight="1" x14ac:dyDescent="0.2">
      <c r="A41" s="151">
        <v>5</v>
      </c>
      <c r="B41" s="152"/>
      <c r="C41" s="152"/>
      <c r="D41" s="426"/>
      <c r="E41" s="635"/>
      <c r="F41" s="596"/>
      <c r="G41" s="597"/>
      <c r="H41" s="598"/>
      <c r="I41" s="599"/>
      <c r="J41" s="576"/>
      <c r="K41" s="577"/>
      <c r="L41" s="525"/>
      <c r="M41" s="526"/>
      <c r="N41" s="686" t="str">
        <f t="shared" ref="N41:N52" si="3">IFERROR(L41/J41,"-")</f>
        <v>-</v>
      </c>
      <c r="O41" s="718"/>
      <c r="P41" s="717">
        <f t="shared" si="2"/>
        <v>0</v>
      </c>
      <c r="Q41" s="717"/>
      <c r="R41" s="543"/>
      <c r="S41" s="544"/>
    </row>
    <row r="42" spans="1:20" ht="27" customHeight="1" x14ac:dyDescent="0.2">
      <c r="A42" s="151">
        <v>6</v>
      </c>
      <c r="B42" s="152"/>
      <c r="C42" s="152"/>
      <c r="D42" s="426"/>
      <c r="E42" s="635"/>
      <c r="F42" s="596"/>
      <c r="G42" s="597"/>
      <c r="H42" s="598"/>
      <c r="I42" s="599"/>
      <c r="J42" s="576"/>
      <c r="K42" s="577"/>
      <c r="L42" s="525"/>
      <c r="M42" s="526"/>
      <c r="N42" s="686" t="str">
        <f t="shared" si="3"/>
        <v>-</v>
      </c>
      <c r="O42" s="718"/>
      <c r="P42" s="717">
        <f t="shared" si="2"/>
        <v>0</v>
      </c>
      <c r="Q42" s="717"/>
      <c r="R42" s="543"/>
      <c r="S42" s="544"/>
    </row>
    <row r="43" spans="1:20" ht="27" customHeight="1" x14ac:dyDescent="0.2">
      <c r="A43" s="151">
        <v>7</v>
      </c>
      <c r="B43" s="152"/>
      <c r="C43" s="152"/>
      <c r="D43" s="426"/>
      <c r="E43" s="635"/>
      <c r="F43" s="596"/>
      <c r="G43" s="597"/>
      <c r="H43" s="598"/>
      <c r="I43" s="599"/>
      <c r="J43" s="576"/>
      <c r="K43" s="577"/>
      <c r="L43" s="525"/>
      <c r="M43" s="526"/>
      <c r="N43" s="686" t="str">
        <f t="shared" si="3"/>
        <v>-</v>
      </c>
      <c r="O43" s="718"/>
      <c r="P43" s="717">
        <f t="shared" si="2"/>
        <v>0</v>
      </c>
      <c r="Q43" s="717"/>
      <c r="R43" s="543"/>
      <c r="S43" s="544"/>
    </row>
    <row r="44" spans="1:20" ht="27" customHeight="1" x14ac:dyDescent="0.2">
      <c r="A44" s="151">
        <v>8</v>
      </c>
      <c r="B44" s="152"/>
      <c r="C44" s="152"/>
      <c r="D44" s="426"/>
      <c r="E44" s="635"/>
      <c r="F44" s="596"/>
      <c r="G44" s="597"/>
      <c r="H44" s="598"/>
      <c r="I44" s="599"/>
      <c r="J44" s="576"/>
      <c r="K44" s="577"/>
      <c r="L44" s="525"/>
      <c r="M44" s="526"/>
      <c r="N44" s="686" t="str">
        <f t="shared" si="3"/>
        <v>-</v>
      </c>
      <c r="O44" s="718"/>
      <c r="P44" s="655">
        <f t="shared" si="2"/>
        <v>0</v>
      </c>
      <c r="Q44" s="655"/>
      <c r="R44" s="543"/>
      <c r="S44" s="544"/>
    </row>
    <row r="45" spans="1:20" ht="27" customHeight="1" x14ac:dyDescent="0.2">
      <c r="A45" s="151">
        <v>9</v>
      </c>
      <c r="B45" s="152"/>
      <c r="C45" s="152"/>
      <c r="D45" s="426"/>
      <c r="E45" s="635"/>
      <c r="F45" s="596"/>
      <c r="G45" s="597"/>
      <c r="H45" s="598"/>
      <c r="I45" s="599"/>
      <c r="J45" s="576"/>
      <c r="K45" s="577"/>
      <c r="L45" s="525"/>
      <c r="M45" s="526"/>
      <c r="N45" s="686" t="str">
        <f t="shared" si="3"/>
        <v>-</v>
      </c>
      <c r="O45" s="718"/>
      <c r="P45" s="655">
        <f t="shared" si="2"/>
        <v>0</v>
      </c>
      <c r="Q45" s="655"/>
      <c r="R45" s="543"/>
      <c r="S45" s="544"/>
    </row>
    <row r="46" spans="1:20" ht="27" customHeight="1" x14ac:dyDescent="0.2">
      <c r="A46" s="151">
        <v>10</v>
      </c>
      <c r="B46" s="152"/>
      <c r="C46" s="152"/>
      <c r="D46" s="426"/>
      <c r="E46" s="635"/>
      <c r="F46" s="596"/>
      <c r="G46" s="597"/>
      <c r="H46" s="598"/>
      <c r="I46" s="599"/>
      <c r="J46" s="576"/>
      <c r="K46" s="577"/>
      <c r="L46" s="525"/>
      <c r="M46" s="526"/>
      <c r="N46" s="686" t="str">
        <f t="shared" si="3"/>
        <v>-</v>
      </c>
      <c r="O46" s="718"/>
      <c r="P46" s="716">
        <f t="shared" si="2"/>
        <v>0</v>
      </c>
      <c r="Q46" s="716"/>
      <c r="R46" s="543"/>
      <c r="S46" s="544"/>
    </row>
    <row r="47" spans="1:20" ht="27" customHeight="1" x14ac:dyDescent="0.2">
      <c r="A47" s="151">
        <v>11</v>
      </c>
      <c r="B47" s="152"/>
      <c r="C47" s="152"/>
      <c r="D47" s="426"/>
      <c r="E47" s="635"/>
      <c r="F47" s="596"/>
      <c r="G47" s="597"/>
      <c r="H47" s="598"/>
      <c r="I47" s="599"/>
      <c r="J47" s="576"/>
      <c r="K47" s="577"/>
      <c r="L47" s="525"/>
      <c r="M47" s="526"/>
      <c r="N47" s="686" t="str">
        <f t="shared" si="3"/>
        <v>-</v>
      </c>
      <c r="O47" s="718"/>
      <c r="P47" s="717">
        <f t="shared" si="2"/>
        <v>0</v>
      </c>
      <c r="Q47" s="717"/>
      <c r="R47" s="543"/>
      <c r="S47" s="544"/>
    </row>
    <row r="48" spans="1:20" ht="27" customHeight="1" x14ac:dyDescent="0.2">
      <c r="A48" s="151">
        <v>12</v>
      </c>
      <c r="B48" s="152"/>
      <c r="C48" s="152"/>
      <c r="D48" s="426"/>
      <c r="E48" s="635"/>
      <c r="F48" s="596"/>
      <c r="G48" s="597"/>
      <c r="H48" s="598"/>
      <c r="I48" s="599"/>
      <c r="J48" s="576"/>
      <c r="K48" s="577"/>
      <c r="L48" s="525"/>
      <c r="M48" s="526"/>
      <c r="N48" s="686" t="str">
        <f t="shared" si="3"/>
        <v>-</v>
      </c>
      <c r="O48" s="718"/>
      <c r="P48" s="655">
        <f t="shared" si="2"/>
        <v>0</v>
      </c>
      <c r="Q48" s="655"/>
      <c r="R48" s="543"/>
      <c r="S48" s="544"/>
    </row>
    <row r="49" spans="1:244" ht="27" customHeight="1" x14ac:dyDescent="0.2">
      <c r="A49" s="151">
        <v>13</v>
      </c>
      <c r="B49" s="152"/>
      <c r="C49" s="152"/>
      <c r="D49" s="426"/>
      <c r="E49" s="635"/>
      <c r="F49" s="596"/>
      <c r="G49" s="597"/>
      <c r="H49" s="598"/>
      <c r="I49" s="599"/>
      <c r="J49" s="576"/>
      <c r="K49" s="577"/>
      <c r="L49" s="525"/>
      <c r="M49" s="526"/>
      <c r="N49" s="686" t="str">
        <f t="shared" si="3"/>
        <v>-</v>
      </c>
      <c r="O49" s="718"/>
      <c r="P49" s="716">
        <f t="shared" si="2"/>
        <v>0</v>
      </c>
      <c r="Q49" s="716"/>
      <c r="R49" s="543"/>
      <c r="S49" s="544"/>
    </row>
    <row r="50" spans="1:244" ht="27" customHeight="1" x14ac:dyDescent="0.2">
      <c r="A50" s="151">
        <v>14</v>
      </c>
      <c r="B50" s="152"/>
      <c r="C50" s="152"/>
      <c r="D50" s="426"/>
      <c r="E50" s="635"/>
      <c r="F50" s="596"/>
      <c r="G50" s="597"/>
      <c r="H50" s="598"/>
      <c r="I50" s="599"/>
      <c r="J50" s="576"/>
      <c r="K50" s="577"/>
      <c r="L50" s="525"/>
      <c r="M50" s="526"/>
      <c r="N50" s="686" t="str">
        <f t="shared" si="3"/>
        <v>-</v>
      </c>
      <c r="O50" s="718"/>
      <c r="P50" s="655">
        <f t="shared" si="2"/>
        <v>0</v>
      </c>
      <c r="Q50" s="655"/>
      <c r="R50" s="543"/>
      <c r="S50" s="544"/>
    </row>
    <row r="51" spans="1:244" ht="27" customHeight="1" x14ac:dyDescent="0.2">
      <c r="A51" s="151">
        <v>15</v>
      </c>
      <c r="B51" s="152"/>
      <c r="C51" s="152"/>
      <c r="D51" s="426"/>
      <c r="E51" s="635"/>
      <c r="F51" s="596"/>
      <c r="G51" s="597"/>
      <c r="H51" s="598"/>
      <c r="I51" s="599"/>
      <c r="J51" s="576"/>
      <c r="K51" s="577"/>
      <c r="L51" s="525"/>
      <c r="M51" s="526"/>
      <c r="N51" s="686" t="str">
        <f t="shared" si="3"/>
        <v>-</v>
      </c>
      <c r="O51" s="718"/>
      <c r="P51" s="716">
        <f t="shared" si="2"/>
        <v>0</v>
      </c>
      <c r="Q51" s="716"/>
      <c r="R51" s="543"/>
      <c r="S51" s="544"/>
    </row>
    <row r="52" spans="1:244" ht="27" customHeight="1" thickBot="1" x14ac:dyDescent="0.25">
      <c r="A52" s="158">
        <v>16</v>
      </c>
      <c r="B52" s="159"/>
      <c r="C52" s="159"/>
      <c r="D52" s="431"/>
      <c r="E52" s="636"/>
      <c r="F52" s="757"/>
      <c r="G52" s="758"/>
      <c r="H52" s="753"/>
      <c r="I52" s="754"/>
      <c r="J52" s="576"/>
      <c r="K52" s="577"/>
      <c r="L52" s="525"/>
      <c r="M52" s="526"/>
      <c r="N52" s="755" t="str">
        <f t="shared" si="3"/>
        <v>-</v>
      </c>
      <c r="O52" s="756"/>
      <c r="P52" s="564">
        <f t="shared" si="2"/>
        <v>0</v>
      </c>
      <c r="Q52" s="564"/>
      <c r="R52" s="739"/>
      <c r="S52" s="740"/>
    </row>
    <row r="53" spans="1:244" ht="24" customHeight="1" thickBot="1" x14ac:dyDescent="0.25">
      <c r="A53" s="125"/>
      <c r="B53" s="125"/>
      <c r="C53" s="125"/>
      <c r="D53" s="125"/>
      <c r="E53" s="125"/>
      <c r="F53" s="221"/>
      <c r="H53" s="621" t="s">
        <v>8</v>
      </c>
      <c r="I53" s="623"/>
      <c r="J53" s="589">
        <f>SUM(J37:K52)</f>
        <v>0</v>
      </c>
      <c r="K53" s="590"/>
      <c r="L53" s="578">
        <f>SUM(L37:M52)</f>
        <v>0</v>
      </c>
      <c r="M53" s="579"/>
      <c r="N53" s="714" t="str">
        <f>IFERROR(L53/J53,"-")</f>
        <v>-</v>
      </c>
      <c r="O53" s="715"/>
      <c r="P53" s="712">
        <f>J53-L53</f>
        <v>0</v>
      </c>
      <c r="Q53" s="713"/>
      <c r="R53" s="125"/>
      <c r="S53" s="125"/>
    </row>
    <row r="54" spans="1:244" ht="27" customHeight="1" thickBot="1" x14ac:dyDescent="0.25">
      <c r="A54" s="125"/>
      <c r="B54" s="125"/>
      <c r="C54" s="125"/>
      <c r="D54" s="125"/>
      <c r="E54" s="125"/>
      <c r="F54" s="125"/>
      <c r="G54" s="125"/>
      <c r="H54" s="125"/>
      <c r="I54" s="125"/>
      <c r="J54" s="125"/>
      <c r="K54" s="125"/>
      <c r="L54" s="125"/>
      <c r="M54" s="125"/>
      <c r="N54" s="125"/>
      <c r="O54" s="125"/>
      <c r="P54" s="125"/>
      <c r="Q54" s="125"/>
      <c r="R54" s="125"/>
      <c r="S54" s="125"/>
    </row>
    <row r="55" spans="1:244" s="231" customFormat="1" ht="30" customHeight="1" thickBot="1" x14ac:dyDescent="0.25">
      <c r="A55" s="391" t="s">
        <v>188</v>
      </c>
      <c r="B55" s="392"/>
      <c r="C55" s="392"/>
      <c r="D55" s="392"/>
      <c r="E55" s="392"/>
      <c r="F55" s="392"/>
      <c r="G55" s="392"/>
      <c r="H55" s="392"/>
      <c r="I55" s="392"/>
      <c r="J55" s="392"/>
      <c r="K55" s="392"/>
      <c r="L55" s="392"/>
      <c r="M55" s="392"/>
      <c r="N55" s="392"/>
      <c r="O55" s="392"/>
      <c r="P55" s="392"/>
      <c r="Q55" s="392"/>
      <c r="R55" s="392"/>
      <c r="S55" s="393"/>
      <c r="T55" s="230"/>
      <c r="U55" s="230"/>
      <c r="V55" s="230"/>
      <c r="W55" s="230"/>
      <c r="X55" s="230"/>
      <c r="Y55" s="230"/>
      <c r="Z55" s="230"/>
      <c r="AA55" s="230"/>
      <c r="AB55" s="230"/>
      <c r="AC55" s="230"/>
      <c r="AD55" s="230"/>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0"/>
      <c r="BB55" s="230"/>
      <c r="BC55" s="230"/>
      <c r="BD55" s="230"/>
      <c r="BE55" s="230"/>
      <c r="BF55" s="230"/>
      <c r="BG55" s="230"/>
      <c r="BH55" s="230"/>
      <c r="BI55" s="230"/>
      <c r="BJ55" s="230"/>
      <c r="BK55" s="230"/>
      <c r="BL55" s="230"/>
      <c r="BM55" s="230"/>
      <c r="BN55" s="230"/>
      <c r="BO55" s="230"/>
      <c r="BP55" s="230"/>
      <c r="BQ55" s="230"/>
      <c r="BR55" s="230"/>
      <c r="BS55" s="230"/>
      <c r="BT55" s="230"/>
      <c r="BU55" s="230"/>
      <c r="BV55" s="230"/>
      <c r="BW55" s="230"/>
      <c r="BX55" s="230"/>
      <c r="BY55" s="230"/>
      <c r="BZ55" s="230"/>
      <c r="CA55" s="230"/>
      <c r="CB55" s="230"/>
      <c r="CC55" s="230"/>
      <c r="CD55" s="230"/>
      <c r="CE55" s="230"/>
      <c r="CF55" s="230"/>
      <c r="CG55" s="230"/>
      <c r="CH55" s="230"/>
      <c r="CI55" s="230"/>
      <c r="CJ55" s="230"/>
      <c r="CK55" s="230"/>
      <c r="CL55" s="230"/>
      <c r="CM55" s="230"/>
      <c r="CN55" s="230"/>
      <c r="CO55" s="230"/>
      <c r="CP55" s="230"/>
      <c r="CQ55" s="230"/>
      <c r="CR55" s="230"/>
      <c r="CS55" s="230"/>
      <c r="CT55" s="230"/>
      <c r="CU55" s="230"/>
      <c r="CV55" s="230"/>
      <c r="CW55" s="230"/>
      <c r="CX55" s="230"/>
      <c r="CY55" s="230"/>
      <c r="CZ55" s="230"/>
      <c r="DA55" s="230"/>
      <c r="DB55" s="230"/>
      <c r="DC55" s="230"/>
      <c r="DD55" s="230"/>
      <c r="DE55" s="230"/>
      <c r="DF55" s="230"/>
      <c r="DG55" s="230"/>
      <c r="DH55" s="230"/>
      <c r="DI55" s="230"/>
      <c r="DJ55" s="230"/>
      <c r="DK55" s="230"/>
      <c r="DL55" s="230"/>
      <c r="DM55" s="230"/>
      <c r="DN55" s="230"/>
      <c r="DO55" s="230"/>
      <c r="DP55" s="230"/>
      <c r="DQ55" s="230"/>
      <c r="DR55" s="230"/>
      <c r="DS55" s="230"/>
      <c r="DT55" s="230"/>
      <c r="DU55" s="230"/>
      <c r="DV55" s="230"/>
      <c r="DW55" s="230"/>
      <c r="DX55" s="230"/>
      <c r="DY55" s="230"/>
      <c r="DZ55" s="230"/>
      <c r="EA55" s="230"/>
      <c r="EB55" s="230"/>
      <c r="EC55" s="230"/>
      <c r="ED55" s="230"/>
      <c r="EE55" s="230"/>
      <c r="EF55" s="230"/>
      <c r="EG55" s="230"/>
      <c r="EH55" s="230"/>
      <c r="EI55" s="230"/>
      <c r="EJ55" s="230"/>
      <c r="EK55" s="230"/>
      <c r="EL55" s="230"/>
      <c r="EM55" s="230"/>
      <c r="EN55" s="230"/>
      <c r="EO55" s="230"/>
      <c r="EP55" s="230"/>
      <c r="EQ55" s="230"/>
      <c r="ER55" s="230"/>
      <c r="ES55" s="230"/>
      <c r="ET55" s="230"/>
      <c r="EU55" s="230"/>
      <c r="EV55" s="230"/>
      <c r="EW55" s="230"/>
      <c r="EX55" s="230"/>
      <c r="EY55" s="230"/>
      <c r="EZ55" s="230"/>
      <c r="FA55" s="230"/>
      <c r="FB55" s="230"/>
      <c r="FC55" s="230"/>
      <c r="FD55" s="230"/>
      <c r="FE55" s="230"/>
      <c r="FF55" s="230"/>
      <c r="FG55" s="230"/>
      <c r="FH55" s="230"/>
      <c r="FI55" s="230"/>
      <c r="FJ55" s="230"/>
      <c r="FK55" s="230"/>
      <c r="FL55" s="230"/>
      <c r="FM55" s="230"/>
      <c r="FN55" s="230"/>
      <c r="FO55" s="230"/>
      <c r="FP55" s="230"/>
      <c r="FQ55" s="230"/>
      <c r="FR55" s="230"/>
      <c r="FS55" s="230"/>
      <c r="FT55" s="230"/>
      <c r="FU55" s="230"/>
      <c r="FV55" s="230"/>
      <c r="FW55" s="230"/>
      <c r="FX55" s="230"/>
      <c r="FY55" s="230"/>
      <c r="FZ55" s="230"/>
      <c r="GA55" s="230"/>
      <c r="GB55" s="230"/>
      <c r="GC55" s="230"/>
      <c r="GD55" s="230"/>
      <c r="GE55" s="230"/>
      <c r="GF55" s="230"/>
      <c r="GG55" s="230"/>
      <c r="GH55" s="230"/>
      <c r="GI55" s="230"/>
      <c r="GJ55" s="230"/>
      <c r="GK55" s="230"/>
      <c r="GL55" s="230"/>
      <c r="GM55" s="230"/>
      <c r="GN55" s="230"/>
      <c r="GO55" s="230"/>
      <c r="GP55" s="230"/>
      <c r="GQ55" s="230"/>
      <c r="GR55" s="230"/>
      <c r="GS55" s="230"/>
      <c r="GT55" s="230"/>
      <c r="GU55" s="230"/>
      <c r="GV55" s="230"/>
      <c r="GW55" s="230"/>
      <c r="GX55" s="230"/>
      <c r="GY55" s="230"/>
      <c r="GZ55" s="230"/>
      <c r="HA55" s="230"/>
      <c r="HB55" s="230"/>
      <c r="HC55" s="230"/>
      <c r="HD55" s="230"/>
      <c r="HE55" s="230"/>
      <c r="HF55" s="230"/>
      <c r="HG55" s="230"/>
      <c r="HH55" s="230"/>
      <c r="HI55" s="230"/>
      <c r="HJ55" s="230"/>
      <c r="HK55" s="230"/>
      <c r="HL55" s="230"/>
      <c r="HM55" s="230"/>
      <c r="HN55" s="230"/>
      <c r="HO55" s="230"/>
      <c r="HP55" s="230"/>
      <c r="HQ55" s="230"/>
      <c r="HR55" s="230"/>
      <c r="HS55" s="230"/>
      <c r="HT55" s="230"/>
      <c r="HU55" s="230"/>
      <c r="HV55" s="230"/>
      <c r="HW55" s="230"/>
      <c r="HX55" s="230"/>
      <c r="HY55" s="230"/>
      <c r="HZ55" s="230"/>
      <c r="IA55" s="230"/>
      <c r="IB55" s="230"/>
      <c r="IC55" s="230"/>
      <c r="ID55" s="230"/>
      <c r="IE55" s="230"/>
      <c r="IF55" s="230"/>
      <c r="IG55" s="230"/>
      <c r="IH55" s="230"/>
      <c r="II55" s="230"/>
    </row>
    <row r="56" spans="1:244" s="235" customFormat="1" ht="18" customHeight="1" thickBot="1" x14ac:dyDescent="0.25">
      <c r="A56" s="232"/>
      <c r="B56" s="232"/>
      <c r="C56" s="232"/>
      <c r="D56" s="232"/>
      <c r="E56" s="232"/>
      <c r="F56" s="232"/>
      <c r="G56" s="232"/>
      <c r="H56" s="232"/>
      <c r="I56" s="232"/>
      <c r="J56" s="232"/>
      <c r="K56" s="233"/>
      <c r="L56" s="233"/>
      <c r="M56" s="233"/>
      <c r="N56" s="233"/>
      <c r="O56" s="233"/>
      <c r="P56" s="233"/>
      <c r="Q56" s="233"/>
      <c r="R56" s="233"/>
      <c r="S56" s="233"/>
      <c r="T56" s="234"/>
      <c r="U56" s="234"/>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c r="AS56" s="234"/>
      <c r="AT56" s="234"/>
      <c r="AU56" s="234"/>
      <c r="AV56" s="234"/>
      <c r="AW56" s="234"/>
      <c r="AX56" s="234"/>
      <c r="AY56" s="234"/>
      <c r="AZ56" s="234"/>
      <c r="BA56" s="234"/>
      <c r="BB56" s="234"/>
      <c r="BC56" s="234"/>
      <c r="BD56" s="234"/>
      <c r="BE56" s="234"/>
      <c r="BF56" s="234"/>
      <c r="BG56" s="234"/>
      <c r="BH56" s="234"/>
      <c r="BI56" s="234"/>
      <c r="BJ56" s="234"/>
      <c r="BK56" s="234"/>
      <c r="BL56" s="234"/>
      <c r="BM56" s="234"/>
      <c r="BN56" s="234"/>
      <c r="BO56" s="234"/>
      <c r="BP56" s="234"/>
      <c r="BQ56" s="234"/>
      <c r="BR56" s="234"/>
      <c r="BS56" s="234"/>
      <c r="BT56" s="234"/>
      <c r="BU56" s="234"/>
      <c r="BV56" s="234"/>
      <c r="BW56" s="234"/>
      <c r="BX56" s="234"/>
      <c r="BY56" s="234"/>
      <c r="BZ56" s="234"/>
      <c r="CA56" s="234"/>
      <c r="CB56" s="234"/>
      <c r="CC56" s="234"/>
      <c r="CD56" s="234"/>
      <c r="CE56" s="234"/>
      <c r="CF56" s="234"/>
      <c r="CG56" s="234"/>
      <c r="CH56" s="234"/>
      <c r="CI56" s="234"/>
      <c r="CJ56" s="234"/>
      <c r="CK56" s="234"/>
      <c r="CL56" s="234"/>
      <c r="CM56" s="234"/>
      <c r="CN56" s="234"/>
      <c r="CO56" s="234"/>
      <c r="CP56" s="234"/>
      <c r="CQ56" s="234"/>
      <c r="CR56" s="234"/>
      <c r="CS56" s="234"/>
      <c r="CT56" s="234"/>
      <c r="CU56" s="234"/>
      <c r="CV56" s="234"/>
      <c r="CW56" s="234"/>
      <c r="CX56" s="234"/>
      <c r="CY56" s="234"/>
      <c r="CZ56" s="234"/>
      <c r="DA56" s="234"/>
      <c r="DB56" s="234"/>
      <c r="DC56" s="234"/>
      <c r="DD56" s="234"/>
      <c r="DE56" s="234"/>
      <c r="DF56" s="234"/>
      <c r="DG56" s="234"/>
      <c r="DH56" s="234"/>
      <c r="DI56" s="234"/>
      <c r="DJ56" s="234"/>
      <c r="DK56" s="234"/>
      <c r="DL56" s="234"/>
      <c r="DM56" s="234"/>
      <c r="DN56" s="234"/>
      <c r="DO56" s="234"/>
      <c r="DP56" s="234"/>
      <c r="DQ56" s="234"/>
      <c r="DR56" s="234"/>
      <c r="DS56" s="234"/>
      <c r="DT56" s="234"/>
      <c r="DU56" s="234"/>
      <c r="DV56" s="234"/>
      <c r="DW56" s="234"/>
      <c r="DX56" s="234"/>
      <c r="DY56" s="234"/>
      <c r="DZ56" s="234"/>
      <c r="EA56" s="234"/>
      <c r="EB56" s="234"/>
      <c r="EC56" s="234"/>
      <c r="ED56" s="234"/>
      <c r="EE56" s="234"/>
      <c r="EF56" s="234"/>
      <c r="EG56" s="234"/>
      <c r="EH56" s="234"/>
      <c r="EI56" s="234"/>
      <c r="EJ56" s="234"/>
      <c r="EK56" s="234"/>
      <c r="EL56" s="234"/>
      <c r="EM56" s="234"/>
      <c r="EN56" s="234"/>
      <c r="EO56" s="234"/>
      <c r="EP56" s="234"/>
      <c r="EQ56" s="234"/>
      <c r="ER56" s="234"/>
      <c r="ES56" s="234"/>
      <c r="ET56" s="234"/>
      <c r="EU56" s="234"/>
      <c r="EV56" s="234"/>
      <c r="EW56" s="234"/>
      <c r="EX56" s="234"/>
      <c r="EY56" s="234"/>
      <c r="EZ56" s="234"/>
      <c r="FA56" s="234"/>
      <c r="FB56" s="234"/>
      <c r="FC56" s="234"/>
      <c r="FD56" s="234"/>
      <c r="FE56" s="234"/>
      <c r="FF56" s="234"/>
      <c r="FG56" s="234"/>
      <c r="FH56" s="234"/>
      <c r="FI56" s="234"/>
      <c r="FJ56" s="234"/>
      <c r="FK56" s="234"/>
      <c r="FL56" s="234"/>
      <c r="FM56" s="234"/>
      <c r="FN56" s="234"/>
      <c r="FO56" s="234"/>
      <c r="FP56" s="234"/>
      <c r="FQ56" s="234"/>
      <c r="FR56" s="234"/>
      <c r="FS56" s="234"/>
      <c r="FT56" s="234"/>
      <c r="FU56" s="234"/>
      <c r="FV56" s="234"/>
      <c r="FW56" s="234"/>
      <c r="FX56" s="234"/>
      <c r="FY56" s="234"/>
      <c r="FZ56" s="234"/>
      <c r="GA56" s="234"/>
      <c r="GB56" s="234"/>
      <c r="GC56" s="234"/>
      <c r="GD56" s="234"/>
      <c r="GE56" s="234"/>
      <c r="GF56" s="234"/>
      <c r="GG56" s="234"/>
      <c r="GH56" s="234"/>
      <c r="GI56" s="234"/>
      <c r="GJ56" s="234"/>
      <c r="GK56" s="234"/>
      <c r="GL56" s="234"/>
      <c r="GM56" s="234"/>
      <c r="GN56" s="234"/>
      <c r="GO56" s="234"/>
      <c r="GP56" s="234"/>
      <c r="GQ56" s="234"/>
      <c r="GR56" s="234"/>
      <c r="GS56" s="234"/>
      <c r="GT56" s="234"/>
      <c r="GU56" s="234"/>
      <c r="GV56" s="234"/>
      <c r="GW56" s="234"/>
      <c r="GX56" s="234"/>
      <c r="GY56" s="234"/>
      <c r="GZ56" s="234"/>
      <c r="HA56" s="234"/>
      <c r="HB56" s="234"/>
      <c r="HC56" s="234"/>
      <c r="HD56" s="234"/>
      <c r="HE56" s="234"/>
      <c r="HF56" s="234"/>
      <c r="HG56" s="234"/>
      <c r="HH56" s="234"/>
      <c r="HI56" s="234"/>
      <c r="HJ56" s="234"/>
      <c r="HK56" s="234"/>
      <c r="HL56" s="234"/>
      <c r="HM56" s="234"/>
      <c r="HN56" s="234"/>
      <c r="HO56" s="234"/>
      <c r="HP56" s="234"/>
      <c r="HQ56" s="234"/>
      <c r="HR56" s="234"/>
      <c r="HS56" s="234"/>
      <c r="HT56" s="234"/>
      <c r="HU56" s="234"/>
      <c r="HV56" s="234"/>
      <c r="HW56" s="234"/>
      <c r="HX56" s="234"/>
      <c r="HY56" s="234"/>
      <c r="HZ56" s="234"/>
      <c r="IA56" s="234"/>
      <c r="IB56" s="234"/>
      <c r="IC56" s="234"/>
      <c r="ID56" s="234"/>
      <c r="IE56" s="234"/>
      <c r="IF56" s="234"/>
      <c r="IG56" s="234"/>
      <c r="IH56" s="234"/>
      <c r="II56" s="234"/>
    </row>
    <row r="57" spans="1:244" s="231" customFormat="1" ht="25.5" customHeight="1" thickBot="1" x14ac:dyDescent="0.25">
      <c r="A57" s="386" t="s">
        <v>357</v>
      </c>
      <c r="B57" s="387"/>
      <c r="C57" s="318" t="s">
        <v>30</v>
      </c>
      <c r="D57" s="632" t="s">
        <v>128</v>
      </c>
      <c r="E57" s="634"/>
      <c r="F57" s="633"/>
      <c r="G57" s="632" t="s">
        <v>23</v>
      </c>
      <c r="H57" s="633"/>
      <c r="I57" s="632" t="s">
        <v>160</v>
      </c>
      <c r="J57" s="634"/>
      <c r="K57" s="633"/>
      <c r="L57" s="376" t="s">
        <v>185</v>
      </c>
      <c r="M57" s="550"/>
      <c r="N57" s="632" t="s">
        <v>189</v>
      </c>
      <c r="O57" s="634"/>
      <c r="P57" s="634"/>
      <c r="Q57" s="633"/>
      <c r="R57" s="236"/>
      <c r="S57" s="236"/>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c r="BD57" s="230"/>
      <c r="BE57" s="230"/>
      <c r="BF57" s="230"/>
      <c r="BG57" s="230"/>
      <c r="BH57" s="230"/>
      <c r="BI57" s="230"/>
      <c r="BJ57" s="230"/>
      <c r="BK57" s="230"/>
      <c r="BL57" s="230"/>
      <c r="BM57" s="230"/>
      <c r="BN57" s="230"/>
      <c r="BO57" s="230"/>
      <c r="BP57" s="230"/>
      <c r="BQ57" s="230"/>
      <c r="BR57" s="230"/>
      <c r="BS57" s="230"/>
      <c r="BT57" s="230"/>
      <c r="BU57" s="230"/>
      <c r="BV57" s="230"/>
      <c r="BW57" s="230"/>
      <c r="BX57" s="230"/>
      <c r="BY57" s="230"/>
      <c r="BZ57" s="230"/>
      <c r="CA57" s="230"/>
      <c r="CB57" s="230"/>
      <c r="CC57" s="230"/>
      <c r="CD57" s="230"/>
      <c r="CE57" s="230"/>
      <c r="CF57" s="230"/>
      <c r="CG57" s="230"/>
      <c r="CH57" s="230"/>
      <c r="CI57" s="230"/>
      <c r="CJ57" s="230"/>
      <c r="CK57" s="230"/>
      <c r="CL57" s="230"/>
      <c r="CM57" s="230"/>
      <c r="CN57" s="230"/>
      <c r="CO57" s="230"/>
      <c r="CP57" s="230"/>
      <c r="CQ57" s="230"/>
      <c r="CR57" s="230"/>
      <c r="CS57" s="230"/>
      <c r="CT57" s="230"/>
      <c r="CU57" s="230"/>
      <c r="CV57" s="230"/>
      <c r="CW57" s="230"/>
      <c r="CX57" s="230"/>
      <c r="CY57" s="230"/>
      <c r="CZ57" s="230"/>
      <c r="DA57" s="230"/>
      <c r="DB57" s="230"/>
      <c r="DC57" s="230"/>
      <c r="DD57" s="230"/>
      <c r="DE57" s="230"/>
      <c r="DF57" s="230"/>
      <c r="DG57" s="230"/>
      <c r="DH57" s="230"/>
      <c r="DI57" s="230"/>
      <c r="DJ57" s="230"/>
      <c r="DK57" s="230"/>
      <c r="DL57" s="230"/>
      <c r="DM57" s="230"/>
      <c r="DN57" s="230"/>
      <c r="DO57" s="230"/>
      <c r="DP57" s="230"/>
      <c r="DQ57" s="230"/>
      <c r="DR57" s="230"/>
      <c r="DS57" s="230"/>
      <c r="DT57" s="230"/>
      <c r="DU57" s="230"/>
      <c r="DV57" s="230"/>
      <c r="DW57" s="230"/>
      <c r="DX57" s="230"/>
      <c r="DY57" s="230"/>
      <c r="DZ57" s="230"/>
      <c r="EA57" s="230"/>
      <c r="EB57" s="230"/>
      <c r="EC57" s="230"/>
      <c r="ED57" s="230"/>
      <c r="EE57" s="230"/>
      <c r="EF57" s="230"/>
      <c r="EG57" s="230"/>
      <c r="EH57" s="230"/>
      <c r="EI57" s="230"/>
      <c r="EJ57" s="230"/>
      <c r="EK57" s="230"/>
      <c r="EL57" s="230"/>
      <c r="EM57" s="230"/>
      <c r="EN57" s="230"/>
      <c r="EO57" s="230"/>
      <c r="EP57" s="230"/>
      <c r="EQ57" s="230"/>
      <c r="ER57" s="230"/>
      <c r="ES57" s="230"/>
      <c r="ET57" s="230"/>
      <c r="EU57" s="230"/>
      <c r="EV57" s="230"/>
      <c r="EW57" s="230"/>
      <c r="EX57" s="230"/>
      <c r="EY57" s="230"/>
      <c r="EZ57" s="230"/>
      <c r="FA57" s="230"/>
      <c r="FB57" s="230"/>
      <c r="FC57" s="230"/>
      <c r="FD57" s="230"/>
      <c r="FE57" s="230"/>
      <c r="FF57" s="230"/>
      <c r="FG57" s="230"/>
      <c r="FH57" s="230"/>
      <c r="FI57" s="230"/>
      <c r="FJ57" s="230"/>
      <c r="FK57" s="230"/>
      <c r="FL57" s="230"/>
      <c r="FM57" s="230"/>
      <c r="FN57" s="230"/>
      <c r="FO57" s="230"/>
      <c r="FP57" s="230"/>
      <c r="FQ57" s="230"/>
      <c r="FR57" s="230"/>
      <c r="FS57" s="230"/>
      <c r="FT57" s="230"/>
      <c r="FU57" s="230"/>
      <c r="FV57" s="230"/>
      <c r="FW57" s="230"/>
      <c r="FX57" s="230"/>
      <c r="FY57" s="230"/>
      <c r="FZ57" s="230"/>
      <c r="GA57" s="230"/>
      <c r="GB57" s="230"/>
      <c r="GC57" s="230"/>
      <c r="GD57" s="230"/>
      <c r="GE57" s="230"/>
      <c r="GF57" s="230"/>
      <c r="GG57" s="230"/>
      <c r="GH57" s="230"/>
      <c r="GI57" s="230"/>
      <c r="GJ57" s="230"/>
      <c r="GK57" s="230"/>
      <c r="GL57" s="230"/>
      <c r="GM57" s="230"/>
      <c r="GN57" s="230"/>
      <c r="GO57" s="230"/>
      <c r="GP57" s="230"/>
      <c r="GQ57" s="230"/>
      <c r="GR57" s="230"/>
      <c r="GS57" s="230"/>
      <c r="GT57" s="230"/>
      <c r="GU57" s="230"/>
      <c r="GV57" s="230"/>
      <c r="GW57" s="230"/>
      <c r="GX57" s="230"/>
      <c r="GY57" s="230"/>
      <c r="GZ57" s="230"/>
      <c r="HA57" s="230"/>
      <c r="HB57" s="230"/>
      <c r="HC57" s="230"/>
      <c r="HD57" s="230"/>
      <c r="HE57" s="230"/>
      <c r="HF57" s="230"/>
      <c r="HG57" s="230"/>
      <c r="HH57" s="230"/>
      <c r="HI57" s="230"/>
      <c r="HJ57" s="230"/>
      <c r="HK57" s="230"/>
      <c r="HL57" s="230"/>
      <c r="HM57" s="230"/>
      <c r="HN57" s="230"/>
      <c r="HO57" s="230"/>
      <c r="HP57" s="230"/>
      <c r="HQ57" s="230"/>
      <c r="HR57" s="230"/>
      <c r="HS57" s="230"/>
      <c r="HT57" s="230"/>
      <c r="HU57" s="230"/>
      <c r="HV57" s="230"/>
      <c r="HW57" s="230"/>
      <c r="HX57" s="230"/>
      <c r="HY57" s="230"/>
      <c r="HZ57" s="230"/>
      <c r="IA57" s="230"/>
      <c r="IB57" s="230"/>
      <c r="IC57" s="230"/>
      <c r="ID57" s="230"/>
      <c r="IE57" s="230"/>
      <c r="IF57" s="230"/>
      <c r="IG57" s="230"/>
      <c r="IH57" s="230"/>
      <c r="II57" s="230"/>
      <c r="IJ57" s="230"/>
    </row>
    <row r="58" spans="1:244" s="231" customFormat="1" ht="25.5" customHeight="1" x14ac:dyDescent="0.2">
      <c r="A58" s="154">
        <v>1</v>
      </c>
      <c r="B58" s="237"/>
      <c r="C58" s="237"/>
      <c r="D58" s="658"/>
      <c r="E58" s="659"/>
      <c r="F58" s="660"/>
      <c r="G58" s="663"/>
      <c r="H58" s="664"/>
      <c r="I58" s="658"/>
      <c r="J58" s="659"/>
      <c r="K58" s="660"/>
      <c r="L58" s="651"/>
      <c r="M58" s="652"/>
      <c r="N58" s="591"/>
      <c r="O58" s="592"/>
      <c r="P58" s="592"/>
      <c r="Q58" s="593"/>
      <c r="R58" s="236"/>
      <c r="S58" s="236"/>
      <c r="T58" s="230"/>
      <c r="U58" s="230"/>
      <c r="V58" s="230"/>
      <c r="W58" s="230"/>
      <c r="X58" s="230"/>
      <c r="Y58" s="230"/>
      <c r="Z58" s="230"/>
      <c r="AA58" s="230"/>
      <c r="AB58" s="230"/>
      <c r="AC58" s="230"/>
      <c r="AD58" s="23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0"/>
      <c r="BD58" s="230"/>
      <c r="BE58" s="230"/>
      <c r="BF58" s="230"/>
      <c r="BG58" s="230"/>
      <c r="BH58" s="230"/>
      <c r="BI58" s="230"/>
      <c r="BJ58" s="230"/>
      <c r="BK58" s="230"/>
      <c r="BL58" s="230"/>
      <c r="BM58" s="230"/>
      <c r="BN58" s="230"/>
      <c r="BO58" s="230"/>
      <c r="BP58" s="230"/>
      <c r="BQ58" s="230"/>
      <c r="BR58" s="230"/>
      <c r="BS58" s="230"/>
      <c r="BT58" s="230"/>
      <c r="BU58" s="230"/>
      <c r="BV58" s="230"/>
      <c r="BW58" s="230"/>
      <c r="BX58" s="230"/>
      <c r="BY58" s="230"/>
      <c r="BZ58" s="230"/>
      <c r="CA58" s="230"/>
      <c r="CB58" s="230"/>
      <c r="CC58" s="230"/>
      <c r="CD58" s="230"/>
      <c r="CE58" s="230"/>
      <c r="CF58" s="230"/>
      <c r="CG58" s="230"/>
      <c r="CH58" s="230"/>
      <c r="CI58" s="230"/>
      <c r="CJ58" s="230"/>
      <c r="CK58" s="230"/>
      <c r="CL58" s="230"/>
      <c r="CM58" s="230"/>
      <c r="CN58" s="230"/>
      <c r="CO58" s="230"/>
      <c r="CP58" s="230"/>
      <c r="CQ58" s="230"/>
      <c r="CR58" s="230"/>
      <c r="CS58" s="230"/>
      <c r="CT58" s="230"/>
      <c r="CU58" s="230"/>
      <c r="CV58" s="230"/>
      <c r="CW58" s="230"/>
      <c r="CX58" s="230"/>
      <c r="CY58" s="230"/>
      <c r="CZ58" s="230"/>
      <c r="DA58" s="230"/>
      <c r="DB58" s="230"/>
      <c r="DC58" s="230"/>
      <c r="DD58" s="230"/>
      <c r="DE58" s="230"/>
      <c r="DF58" s="230"/>
      <c r="DG58" s="230"/>
      <c r="DH58" s="230"/>
      <c r="DI58" s="230"/>
      <c r="DJ58" s="230"/>
      <c r="DK58" s="230"/>
      <c r="DL58" s="230"/>
      <c r="DM58" s="230"/>
      <c r="DN58" s="230"/>
      <c r="DO58" s="230"/>
      <c r="DP58" s="230"/>
      <c r="DQ58" s="230"/>
      <c r="DR58" s="230"/>
      <c r="DS58" s="230"/>
      <c r="DT58" s="230"/>
      <c r="DU58" s="230"/>
      <c r="DV58" s="230"/>
      <c r="DW58" s="230"/>
      <c r="DX58" s="230"/>
      <c r="DY58" s="230"/>
      <c r="DZ58" s="230"/>
      <c r="EA58" s="230"/>
      <c r="EB58" s="230"/>
      <c r="EC58" s="230"/>
      <c r="ED58" s="230"/>
      <c r="EE58" s="230"/>
      <c r="EF58" s="230"/>
      <c r="EG58" s="230"/>
      <c r="EH58" s="230"/>
      <c r="EI58" s="230"/>
      <c r="EJ58" s="230"/>
      <c r="EK58" s="230"/>
      <c r="EL58" s="230"/>
      <c r="EM58" s="230"/>
      <c r="EN58" s="230"/>
      <c r="EO58" s="230"/>
      <c r="EP58" s="230"/>
      <c r="EQ58" s="230"/>
      <c r="ER58" s="230"/>
      <c r="ES58" s="230"/>
      <c r="ET58" s="230"/>
      <c r="EU58" s="230"/>
      <c r="EV58" s="230"/>
      <c r="EW58" s="230"/>
      <c r="EX58" s="230"/>
      <c r="EY58" s="230"/>
      <c r="EZ58" s="230"/>
      <c r="FA58" s="230"/>
      <c r="FB58" s="230"/>
      <c r="FC58" s="230"/>
      <c r="FD58" s="230"/>
      <c r="FE58" s="230"/>
      <c r="FF58" s="230"/>
      <c r="FG58" s="230"/>
      <c r="FH58" s="230"/>
      <c r="FI58" s="230"/>
      <c r="FJ58" s="230"/>
      <c r="FK58" s="230"/>
      <c r="FL58" s="230"/>
      <c r="FM58" s="230"/>
      <c r="FN58" s="230"/>
      <c r="FO58" s="230"/>
      <c r="FP58" s="230"/>
      <c r="FQ58" s="230"/>
      <c r="FR58" s="230"/>
      <c r="FS58" s="230"/>
      <c r="FT58" s="230"/>
      <c r="FU58" s="230"/>
      <c r="FV58" s="230"/>
      <c r="FW58" s="230"/>
      <c r="FX58" s="230"/>
      <c r="FY58" s="230"/>
      <c r="FZ58" s="230"/>
      <c r="GA58" s="230"/>
      <c r="GB58" s="230"/>
      <c r="GC58" s="230"/>
      <c r="GD58" s="230"/>
      <c r="GE58" s="230"/>
      <c r="GF58" s="230"/>
      <c r="GG58" s="230"/>
      <c r="GH58" s="230"/>
      <c r="GI58" s="230"/>
      <c r="GJ58" s="230"/>
      <c r="GK58" s="230"/>
      <c r="GL58" s="230"/>
      <c r="GM58" s="230"/>
      <c r="GN58" s="230"/>
      <c r="GO58" s="230"/>
      <c r="GP58" s="230"/>
      <c r="GQ58" s="230"/>
      <c r="GR58" s="230"/>
      <c r="GS58" s="230"/>
      <c r="GT58" s="230"/>
      <c r="GU58" s="230"/>
      <c r="GV58" s="230"/>
      <c r="GW58" s="230"/>
      <c r="GX58" s="230"/>
      <c r="GY58" s="230"/>
      <c r="GZ58" s="230"/>
      <c r="HA58" s="230"/>
      <c r="HB58" s="230"/>
      <c r="HC58" s="230"/>
      <c r="HD58" s="230"/>
      <c r="HE58" s="230"/>
      <c r="HF58" s="230"/>
      <c r="HG58" s="230"/>
      <c r="HH58" s="230"/>
      <c r="HI58" s="230"/>
      <c r="HJ58" s="230"/>
      <c r="HK58" s="230"/>
      <c r="HL58" s="230"/>
      <c r="HM58" s="230"/>
      <c r="HN58" s="230"/>
      <c r="HO58" s="230"/>
      <c r="HP58" s="230"/>
      <c r="HQ58" s="230"/>
      <c r="HR58" s="230"/>
      <c r="HS58" s="230"/>
      <c r="HT58" s="230"/>
      <c r="HU58" s="230"/>
      <c r="HV58" s="230"/>
      <c r="HW58" s="230"/>
      <c r="HX58" s="230"/>
      <c r="HY58" s="230"/>
      <c r="HZ58" s="230"/>
      <c r="IA58" s="230"/>
      <c r="IB58" s="230"/>
      <c r="IC58" s="230"/>
      <c r="ID58" s="230"/>
      <c r="IE58" s="230"/>
      <c r="IF58" s="230"/>
      <c r="IG58" s="230"/>
      <c r="IH58" s="230"/>
      <c r="II58" s="230"/>
      <c r="IJ58" s="230"/>
    </row>
    <row r="59" spans="1:244" s="231" customFormat="1" ht="25.5" customHeight="1" x14ac:dyDescent="0.2">
      <c r="A59" s="154">
        <v>2</v>
      </c>
      <c r="B59" s="237"/>
      <c r="C59" s="237"/>
      <c r="D59" s="565"/>
      <c r="E59" s="566"/>
      <c r="F59" s="567"/>
      <c r="G59" s="661"/>
      <c r="H59" s="662"/>
      <c r="I59" s="565"/>
      <c r="J59" s="566"/>
      <c r="K59" s="567"/>
      <c r="L59" s="561"/>
      <c r="M59" s="407"/>
      <c r="N59" s="580"/>
      <c r="O59" s="581"/>
      <c r="P59" s="581"/>
      <c r="Q59" s="582"/>
      <c r="R59" s="236"/>
      <c r="S59" s="236"/>
      <c r="T59" s="230"/>
      <c r="U59" s="230"/>
      <c r="V59" s="230"/>
      <c r="W59" s="230"/>
      <c r="X59" s="230"/>
      <c r="Y59" s="230"/>
      <c r="Z59" s="230"/>
      <c r="AA59" s="230"/>
      <c r="AB59" s="230"/>
      <c r="AC59" s="230"/>
      <c r="AD59" s="230"/>
      <c r="AE59" s="230"/>
      <c r="AF59" s="230"/>
      <c r="AG59" s="230"/>
      <c r="AH59" s="230"/>
      <c r="AI59" s="230"/>
      <c r="AJ59" s="230"/>
      <c r="AK59" s="230"/>
      <c r="AL59" s="230"/>
      <c r="AM59" s="230"/>
      <c r="AN59" s="230"/>
      <c r="AO59" s="230"/>
      <c r="AP59" s="230"/>
      <c r="AQ59" s="230"/>
      <c r="AR59" s="230"/>
      <c r="AS59" s="230"/>
      <c r="AT59" s="230"/>
      <c r="AU59" s="230"/>
      <c r="AV59" s="230"/>
      <c r="AW59" s="230"/>
      <c r="AX59" s="230"/>
      <c r="AY59" s="230"/>
      <c r="AZ59" s="230"/>
      <c r="BA59" s="230"/>
      <c r="BB59" s="230"/>
      <c r="BC59" s="230"/>
      <c r="BD59" s="230"/>
      <c r="BE59" s="230"/>
      <c r="BF59" s="230"/>
      <c r="BG59" s="230"/>
      <c r="BH59" s="230"/>
      <c r="BI59" s="230"/>
      <c r="BJ59" s="230"/>
      <c r="BK59" s="230"/>
      <c r="BL59" s="230"/>
      <c r="BM59" s="230"/>
      <c r="BN59" s="230"/>
      <c r="BO59" s="230"/>
      <c r="BP59" s="230"/>
      <c r="BQ59" s="230"/>
      <c r="BR59" s="230"/>
      <c r="BS59" s="230"/>
      <c r="BT59" s="230"/>
      <c r="BU59" s="230"/>
      <c r="BV59" s="230"/>
      <c r="BW59" s="230"/>
      <c r="BX59" s="230"/>
      <c r="BY59" s="230"/>
      <c r="BZ59" s="230"/>
      <c r="CA59" s="230"/>
      <c r="CB59" s="230"/>
      <c r="CC59" s="230"/>
      <c r="CD59" s="230"/>
      <c r="CE59" s="230"/>
      <c r="CF59" s="230"/>
      <c r="CG59" s="230"/>
      <c r="CH59" s="230"/>
      <c r="CI59" s="230"/>
      <c r="CJ59" s="230"/>
      <c r="CK59" s="230"/>
      <c r="CL59" s="230"/>
      <c r="CM59" s="230"/>
      <c r="CN59" s="230"/>
      <c r="CO59" s="230"/>
      <c r="CP59" s="230"/>
      <c r="CQ59" s="230"/>
      <c r="CR59" s="230"/>
      <c r="CS59" s="230"/>
      <c r="CT59" s="230"/>
      <c r="CU59" s="230"/>
      <c r="CV59" s="230"/>
      <c r="CW59" s="230"/>
      <c r="CX59" s="230"/>
      <c r="CY59" s="230"/>
      <c r="CZ59" s="230"/>
      <c r="DA59" s="230"/>
      <c r="DB59" s="230"/>
      <c r="DC59" s="230"/>
      <c r="DD59" s="230"/>
      <c r="DE59" s="230"/>
      <c r="DF59" s="230"/>
      <c r="DG59" s="230"/>
      <c r="DH59" s="230"/>
      <c r="DI59" s="230"/>
      <c r="DJ59" s="230"/>
      <c r="DK59" s="230"/>
      <c r="DL59" s="230"/>
      <c r="DM59" s="230"/>
      <c r="DN59" s="230"/>
      <c r="DO59" s="230"/>
      <c r="DP59" s="230"/>
      <c r="DQ59" s="230"/>
      <c r="DR59" s="230"/>
      <c r="DS59" s="230"/>
      <c r="DT59" s="230"/>
      <c r="DU59" s="230"/>
      <c r="DV59" s="230"/>
      <c r="DW59" s="230"/>
      <c r="DX59" s="230"/>
      <c r="DY59" s="230"/>
      <c r="DZ59" s="230"/>
      <c r="EA59" s="230"/>
      <c r="EB59" s="230"/>
      <c r="EC59" s="230"/>
      <c r="ED59" s="230"/>
      <c r="EE59" s="230"/>
      <c r="EF59" s="230"/>
      <c r="EG59" s="230"/>
      <c r="EH59" s="230"/>
      <c r="EI59" s="230"/>
      <c r="EJ59" s="230"/>
      <c r="EK59" s="230"/>
      <c r="EL59" s="230"/>
      <c r="EM59" s="230"/>
      <c r="EN59" s="230"/>
      <c r="EO59" s="230"/>
      <c r="EP59" s="230"/>
      <c r="EQ59" s="230"/>
      <c r="ER59" s="230"/>
      <c r="ES59" s="230"/>
      <c r="ET59" s="230"/>
      <c r="EU59" s="230"/>
      <c r="EV59" s="230"/>
      <c r="EW59" s="230"/>
      <c r="EX59" s="230"/>
      <c r="EY59" s="230"/>
      <c r="EZ59" s="230"/>
      <c r="FA59" s="230"/>
      <c r="FB59" s="230"/>
      <c r="FC59" s="230"/>
      <c r="FD59" s="230"/>
      <c r="FE59" s="230"/>
      <c r="FF59" s="230"/>
      <c r="FG59" s="230"/>
      <c r="FH59" s="230"/>
      <c r="FI59" s="230"/>
      <c r="FJ59" s="230"/>
      <c r="FK59" s="230"/>
      <c r="FL59" s="230"/>
      <c r="FM59" s="230"/>
      <c r="FN59" s="230"/>
      <c r="FO59" s="230"/>
      <c r="FP59" s="230"/>
      <c r="FQ59" s="230"/>
      <c r="FR59" s="230"/>
      <c r="FS59" s="230"/>
      <c r="FT59" s="230"/>
      <c r="FU59" s="230"/>
      <c r="FV59" s="230"/>
      <c r="FW59" s="230"/>
      <c r="FX59" s="230"/>
      <c r="FY59" s="230"/>
      <c r="FZ59" s="230"/>
      <c r="GA59" s="230"/>
      <c r="GB59" s="230"/>
      <c r="GC59" s="230"/>
      <c r="GD59" s="230"/>
      <c r="GE59" s="230"/>
      <c r="GF59" s="230"/>
      <c r="GG59" s="230"/>
      <c r="GH59" s="230"/>
      <c r="GI59" s="230"/>
      <c r="GJ59" s="230"/>
      <c r="GK59" s="230"/>
      <c r="GL59" s="230"/>
      <c r="GM59" s="230"/>
      <c r="GN59" s="230"/>
      <c r="GO59" s="230"/>
      <c r="GP59" s="230"/>
      <c r="GQ59" s="230"/>
      <c r="GR59" s="230"/>
      <c r="GS59" s="230"/>
      <c r="GT59" s="230"/>
      <c r="GU59" s="230"/>
      <c r="GV59" s="230"/>
      <c r="GW59" s="230"/>
      <c r="GX59" s="230"/>
      <c r="GY59" s="230"/>
      <c r="GZ59" s="230"/>
      <c r="HA59" s="230"/>
      <c r="HB59" s="230"/>
      <c r="HC59" s="230"/>
      <c r="HD59" s="230"/>
      <c r="HE59" s="230"/>
      <c r="HF59" s="230"/>
      <c r="HG59" s="230"/>
      <c r="HH59" s="230"/>
      <c r="HI59" s="230"/>
      <c r="HJ59" s="230"/>
      <c r="HK59" s="230"/>
      <c r="HL59" s="230"/>
      <c r="HM59" s="230"/>
      <c r="HN59" s="230"/>
      <c r="HO59" s="230"/>
      <c r="HP59" s="230"/>
      <c r="HQ59" s="230"/>
      <c r="HR59" s="230"/>
      <c r="HS59" s="230"/>
      <c r="HT59" s="230"/>
      <c r="HU59" s="230"/>
      <c r="HV59" s="230"/>
      <c r="HW59" s="230"/>
      <c r="HX59" s="230"/>
      <c r="HY59" s="230"/>
      <c r="HZ59" s="230"/>
      <c r="IA59" s="230"/>
      <c r="IB59" s="230"/>
      <c r="IC59" s="230"/>
      <c r="ID59" s="230"/>
      <c r="IE59" s="230"/>
      <c r="IF59" s="230"/>
      <c r="IG59" s="230"/>
      <c r="IH59" s="230"/>
      <c r="II59" s="230"/>
      <c r="IJ59" s="230"/>
    </row>
    <row r="60" spans="1:244" s="231" customFormat="1" ht="25.5" customHeight="1" x14ac:dyDescent="0.2">
      <c r="A60" s="154">
        <v>3</v>
      </c>
      <c r="B60" s="237"/>
      <c r="C60" s="237"/>
      <c r="D60" s="565"/>
      <c r="E60" s="566"/>
      <c r="F60" s="567"/>
      <c r="G60" s="661"/>
      <c r="H60" s="662"/>
      <c r="I60" s="565"/>
      <c r="J60" s="566"/>
      <c r="K60" s="567"/>
      <c r="L60" s="561"/>
      <c r="M60" s="407"/>
      <c r="N60" s="580"/>
      <c r="O60" s="581"/>
      <c r="P60" s="581"/>
      <c r="Q60" s="582"/>
      <c r="R60" s="236"/>
      <c r="S60" s="236"/>
      <c r="T60" s="230"/>
      <c r="U60" s="230"/>
      <c r="V60" s="230"/>
      <c r="W60" s="230"/>
      <c r="X60" s="230"/>
      <c r="Y60" s="230"/>
      <c r="Z60" s="230"/>
      <c r="AA60" s="230"/>
      <c r="AB60" s="230"/>
      <c r="AC60" s="230"/>
      <c r="AD60" s="23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0"/>
      <c r="BB60" s="230"/>
      <c r="BC60" s="230"/>
      <c r="BD60" s="230"/>
      <c r="BE60" s="230"/>
      <c r="BF60" s="230"/>
      <c r="BG60" s="230"/>
      <c r="BH60" s="230"/>
      <c r="BI60" s="230"/>
      <c r="BJ60" s="230"/>
      <c r="BK60" s="230"/>
      <c r="BL60" s="230"/>
      <c r="BM60" s="230"/>
      <c r="BN60" s="230"/>
      <c r="BO60" s="230"/>
      <c r="BP60" s="230"/>
      <c r="BQ60" s="230"/>
      <c r="BR60" s="230"/>
      <c r="BS60" s="230"/>
      <c r="BT60" s="230"/>
      <c r="BU60" s="230"/>
      <c r="BV60" s="230"/>
      <c r="BW60" s="230"/>
      <c r="BX60" s="230"/>
      <c r="BY60" s="230"/>
      <c r="BZ60" s="230"/>
      <c r="CA60" s="230"/>
      <c r="CB60" s="230"/>
      <c r="CC60" s="230"/>
      <c r="CD60" s="230"/>
      <c r="CE60" s="230"/>
      <c r="CF60" s="230"/>
      <c r="CG60" s="230"/>
      <c r="CH60" s="230"/>
      <c r="CI60" s="230"/>
      <c r="CJ60" s="230"/>
      <c r="CK60" s="230"/>
      <c r="CL60" s="230"/>
      <c r="CM60" s="230"/>
      <c r="CN60" s="230"/>
      <c r="CO60" s="230"/>
      <c r="CP60" s="230"/>
      <c r="CQ60" s="230"/>
      <c r="CR60" s="230"/>
      <c r="CS60" s="230"/>
      <c r="CT60" s="230"/>
      <c r="CU60" s="230"/>
      <c r="CV60" s="230"/>
      <c r="CW60" s="230"/>
      <c r="CX60" s="230"/>
      <c r="CY60" s="230"/>
      <c r="CZ60" s="230"/>
      <c r="DA60" s="230"/>
      <c r="DB60" s="230"/>
      <c r="DC60" s="230"/>
      <c r="DD60" s="230"/>
      <c r="DE60" s="230"/>
      <c r="DF60" s="230"/>
      <c r="DG60" s="230"/>
      <c r="DH60" s="230"/>
      <c r="DI60" s="230"/>
      <c r="DJ60" s="230"/>
      <c r="DK60" s="230"/>
      <c r="DL60" s="230"/>
      <c r="DM60" s="230"/>
      <c r="DN60" s="230"/>
      <c r="DO60" s="230"/>
      <c r="DP60" s="230"/>
      <c r="DQ60" s="230"/>
      <c r="DR60" s="230"/>
      <c r="DS60" s="230"/>
      <c r="DT60" s="230"/>
      <c r="DU60" s="230"/>
      <c r="DV60" s="230"/>
      <c r="DW60" s="230"/>
      <c r="DX60" s="230"/>
      <c r="DY60" s="230"/>
      <c r="DZ60" s="230"/>
      <c r="EA60" s="230"/>
      <c r="EB60" s="230"/>
      <c r="EC60" s="230"/>
      <c r="ED60" s="230"/>
      <c r="EE60" s="230"/>
      <c r="EF60" s="230"/>
      <c r="EG60" s="230"/>
      <c r="EH60" s="230"/>
      <c r="EI60" s="230"/>
      <c r="EJ60" s="230"/>
      <c r="EK60" s="230"/>
      <c r="EL60" s="230"/>
      <c r="EM60" s="230"/>
      <c r="EN60" s="230"/>
      <c r="EO60" s="230"/>
      <c r="EP60" s="230"/>
      <c r="EQ60" s="230"/>
      <c r="ER60" s="230"/>
      <c r="ES60" s="230"/>
      <c r="ET60" s="230"/>
      <c r="EU60" s="230"/>
      <c r="EV60" s="230"/>
      <c r="EW60" s="230"/>
      <c r="EX60" s="230"/>
      <c r="EY60" s="230"/>
      <c r="EZ60" s="230"/>
      <c r="FA60" s="230"/>
      <c r="FB60" s="230"/>
      <c r="FC60" s="230"/>
      <c r="FD60" s="230"/>
      <c r="FE60" s="230"/>
      <c r="FF60" s="230"/>
      <c r="FG60" s="230"/>
      <c r="FH60" s="230"/>
      <c r="FI60" s="230"/>
      <c r="FJ60" s="230"/>
      <c r="FK60" s="230"/>
      <c r="FL60" s="230"/>
      <c r="FM60" s="230"/>
      <c r="FN60" s="230"/>
      <c r="FO60" s="230"/>
      <c r="FP60" s="230"/>
      <c r="FQ60" s="230"/>
      <c r="FR60" s="230"/>
      <c r="FS60" s="230"/>
      <c r="FT60" s="230"/>
      <c r="FU60" s="230"/>
      <c r="FV60" s="230"/>
      <c r="FW60" s="230"/>
      <c r="FX60" s="230"/>
      <c r="FY60" s="230"/>
      <c r="FZ60" s="230"/>
      <c r="GA60" s="230"/>
      <c r="GB60" s="230"/>
      <c r="GC60" s="230"/>
      <c r="GD60" s="230"/>
      <c r="GE60" s="230"/>
      <c r="GF60" s="230"/>
      <c r="GG60" s="230"/>
      <c r="GH60" s="230"/>
      <c r="GI60" s="230"/>
      <c r="GJ60" s="230"/>
      <c r="GK60" s="230"/>
      <c r="GL60" s="230"/>
      <c r="GM60" s="230"/>
      <c r="GN60" s="230"/>
      <c r="GO60" s="230"/>
      <c r="GP60" s="230"/>
      <c r="GQ60" s="230"/>
      <c r="GR60" s="230"/>
      <c r="GS60" s="230"/>
      <c r="GT60" s="230"/>
      <c r="GU60" s="230"/>
      <c r="GV60" s="230"/>
      <c r="GW60" s="230"/>
      <c r="GX60" s="230"/>
      <c r="GY60" s="230"/>
      <c r="GZ60" s="230"/>
      <c r="HA60" s="230"/>
      <c r="HB60" s="230"/>
      <c r="HC60" s="230"/>
      <c r="HD60" s="230"/>
      <c r="HE60" s="230"/>
      <c r="HF60" s="230"/>
      <c r="HG60" s="230"/>
      <c r="HH60" s="230"/>
      <c r="HI60" s="230"/>
      <c r="HJ60" s="230"/>
      <c r="HK60" s="230"/>
      <c r="HL60" s="230"/>
      <c r="HM60" s="230"/>
      <c r="HN60" s="230"/>
      <c r="HO60" s="230"/>
      <c r="HP60" s="230"/>
      <c r="HQ60" s="230"/>
      <c r="HR60" s="230"/>
      <c r="HS60" s="230"/>
      <c r="HT60" s="230"/>
      <c r="HU60" s="230"/>
      <c r="HV60" s="230"/>
      <c r="HW60" s="230"/>
      <c r="HX60" s="230"/>
      <c r="HY60" s="230"/>
      <c r="HZ60" s="230"/>
      <c r="IA60" s="230"/>
      <c r="IB60" s="230"/>
      <c r="IC60" s="230"/>
      <c r="ID60" s="230"/>
      <c r="IE60" s="230"/>
      <c r="IF60" s="230"/>
      <c r="IG60" s="230"/>
      <c r="IH60" s="230"/>
      <c r="II60" s="230"/>
      <c r="IJ60" s="230"/>
    </row>
    <row r="61" spans="1:244" s="231" customFormat="1" ht="25.5" customHeight="1" x14ac:dyDescent="0.2">
      <c r="A61" s="154">
        <v>4</v>
      </c>
      <c r="B61" s="237"/>
      <c r="C61" s="237"/>
      <c r="D61" s="565"/>
      <c r="E61" s="566"/>
      <c r="F61" s="567"/>
      <c r="G61" s="661"/>
      <c r="H61" s="662"/>
      <c r="I61" s="565"/>
      <c r="J61" s="566"/>
      <c r="K61" s="567"/>
      <c r="L61" s="561"/>
      <c r="M61" s="407"/>
      <c r="N61" s="580"/>
      <c r="O61" s="581"/>
      <c r="P61" s="581"/>
      <c r="Q61" s="582"/>
      <c r="R61" s="236"/>
      <c r="S61" s="236"/>
      <c r="T61" s="230"/>
      <c r="U61" s="230"/>
      <c r="V61" s="230"/>
      <c r="W61" s="230"/>
      <c r="X61" s="230"/>
      <c r="Y61" s="230"/>
      <c r="Z61" s="230"/>
      <c r="AA61" s="230"/>
      <c r="AB61" s="230"/>
      <c r="AC61" s="230"/>
      <c r="AD61" s="230"/>
      <c r="AE61" s="230"/>
      <c r="AF61" s="230"/>
      <c r="AG61" s="230"/>
      <c r="AH61" s="230"/>
      <c r="AI61" s="230"/>
      <c r="AJ61" s="230"/>
      <c r="AK61" s="230"/>
      <c r="AL61" s="230"/>
      <c r="AM61" s="230"/>
      <c r="AN61" s="230"/>
      <c r="AO61" s="230"/>
      <c r="AP61" s="230"/>
      <c r="AQ61" s="230"/>
      <c r="AR61" s="230"/>
      <c r="AS61" s="230"/>
      <c r="AT61" s="230"/>
      <c r="AU61" s="230"/>
      <c r="AV61" s="230"/>
      <c r="AW61" s="230"/>
      <c r="AX61" s="230"/>
      <c r="AY61" s="230"/>
      <c r="AZ61" s="230"/>
      <c r="BA61" s="230"/>
      <c r="BB61" s="230"/>
      <c r="BC61" s="230"/>
      <c r="BD61" s="230"/>
      <c r="BE61" s="230"/>
      <c r="BF61" s="230"/>
      <c r="BG61" s="230"/>
      <c r="BH61" s="230"/>
      <c r="BI61" s="230"/>
      <c r="BJ61" s="230"/>
      <c r="BK61" s="230"/>
      <c r="BL61" s="230"/>
      <c r="BM61" s="230"/>
      <c r="BN61" s="230"/>
      <c r="BO61" s="230"/>
      <c r="BP61" s="230"/>
      <c r="BQ61" s="230"/>
      <c r="BR61" s="230"/>
      <c r="BS61" s="230"/>
      <c r="BT61" s="230"/>
      <c r="BU61" s="230"/>
      <c r="BV61" s="230"/>
      <c r="BW61" s="230"/>
      <c r="BX61" s="230"/>
      <c r="BY61" s="230"/>
      <c r="BZ61" s="230"/>
      <c r="CA61" s="230"/>
      <c r="CB61" s="230"/>
      <c r="CC61" s="230"/>
      <c r="CD61" s="230"/>
      <c r="CE61" s="230"/>
      <c r="CF61" s="230"/>
      <c r="CG61" s="230"/>
      <c r="CH61" s="230"/>
      <c r="CI61" s="230"/>
      <c r="CJ61" s="230"/>
      <c r="CK61" s="230"/>
      <c r="CL61" s="230"/>
      <c r="CM61" s="230"/>
      <c r="CN61" s="230"/>
      <c r="CO61" s="230"/>
      <c r="CP61" s="230"/>
      <c r="CQ61" s="230"/>
      <c r="CR61" s="230"/>
      <c r="CS61" s="230"/>
      <c r="CT61" s="230"/>
      <c r="CU61" s="230"/>
      <c r="CV61" s="230"/>
      <c r="CW61" s="230"/>
      <c r="CX61" s="230"/>
      <c r="CY61" s="230"/>
      <c r="CZ61" s="230"/>
      <c r="DA61" s="230"/>
      <c r="DB61" s="230"/>
      <c r="DC61" s="230"/>
      <c r="DD61" s="230"/>
      <c r="DE61" s="230"/>
      <c r="DF61" s="230"/>
      <c r="DG61" s="230"/>
      <c r="DH61" s="230"/>
      <c r="DI61" s="230"/>
      <c r="DJ61" s="230"/>
      <c r="DK61" s="230"/>
      <c r="DL61" s="230"/>
      <c r="DM61" s="230"/>
      <c r="DN61" s="230"/>
      <c r="DO61" s="230"/>
      <c r="DP61" s="230"/>
      <c r="DQ61" s="230"/>
      <c r="DR61" s="230"/>
      <c r="DS61" s="230"/>
      <c r="DT61" s="230"/>
      <c r="DU61" s="230"/>
      <c r="DV61" s="230"/>
      <c r="DW61" s="230"/>
      <c r="DX61" s="230"/>
      <c r="DY61" s="230"/>
      <c r="DZ61" s="230"/>
      <c r="EA61" s="230"/>
      <c r="EB61" s="230"/>
      <c r="EC61" s="230"/>
      <c r="ED61" s="230"/>
      <c r="EE61" s="230"/>
      <c r="EF61" s="230"/>
      <c r="EG61" s="230"/>
      <c r="EH61" s="230"/>
      <c r="EI61" s="230"/>
      <c r="EJ61" s="230"/>
      <c r="EK61" s="230"/>
      <c r="EL61" s="230"/>
      <c r="EM61" s="230"/>
      <c r="EN61" s="230"/>
      <c r="EO61" s="230"/>
      <c r="EP61" s="230"/>
      <c r="EQ61" s="230"/>
      <c r="ER61" s="230"/>
      <c r="ES61" s="230"/>
      <c r="ET61" s="230"/>
      <c r="EU61" s="230"/>
      <c r="EV61" s="230"/>
      <c r="EW61" s="230"/>
      <c r="EX61" s="230"/>
      <c r="EY61" s="230"/>
      <c r="EZ61" s="230"/>
      <c r="FA61" s="230"/>
      <c r="FB61" s="230"/>
      <c r="FC61" s="230"/>
      <c r="FD61" s="230"/>
      <c r="FE61" s="230"/>
      <c r="FF61" s="230"/>
      <c r="FG61" s="230"/>
      <c r="FH61" s="230"/>
      <c r="FI61" s="230"/>
      <c r="FJ61" s="230"/>
      <c r="FK61" s="230"/>
      <c r="FL61" s="230"/>
      <c r="FM61" s="230"/>
      <c r="FN61" s="230"/>
      <c r="FO61" s="230"/>
      <c r="FP61" s="230"/>
      <c r="FQ61" s="230"/>
      <c r="FR61" s="230"/>
      <c r="FS61" s="230"/>
      <c r="FT61" s="230"/>
      <c r="FU61" s="230"/>
      <c r="FV61" s="230"/>
      <c r="FW61" s="230"/>
      <c r="FX61" s="230"/>
      <c r="FY61" s="230"/>
      <c r="FZ61" s="230"/>
      <c r="GA61" s="230"/>
      <c r="GB61" s="230"/>
      <c r="GC61" s="230"/>
      <c r="GD61" s="230"/>
      <c r="GE61" s="230"/>
      <c r="GF61" s="230"/>
      <c r="GG61" s="230"/>
      <c r="GH61" s="230"/>
      <c r="GI61" s="230"/>
      <c r="GJ61" s="230"/>
      <c r="GK61" s="230"/>
      <c r="GL61" s="230"/>
      <c r="GM61" s="230"/>
      <c r="GN61" s="230"/>
      <c r="GO61" s="230"/>
      <c r="GP61" s="230"/>
      <c r="GQ61" s="230"/>
      <c r="GR61" s="230"/>
      <c r="GS61" s="230"/>
      <c r="GT61" s="230"/>
      <c r="GU61" s="230"/>
      <c r="GV61" s="230"/>
      <c r="GW61" s="230"/>
      <c r="GX61" s="230"/>
      <c r="GY61" s="230"/>
      <c r="GZ61" s="230"/>
      <c r="HA61" s="230"/>
      <c r="HB61" s="230"/>
      <c r="HC61" s="230"/>
      <c r="HD61" s="230"/>
      <c r="HE61" s="230"/>
      <c r="HF61" s="230"/>
      <c r="HG61" s="230"/>
      <c r="HH61" s="230"/>
      <c r="HI61" s="230"/>
      <c r="HJ61" s="230"/>
      <c r="HK61" s="230"/>
      <c r="HL61" s="230"/>
      <c r="HM61" s="230"/>
      <c r="HN61" s="230"/>
      <c r="HO61" s="230"/>
      <c r="HP61" s="230"/>
      <c r="HQ61" s="230"/>
      <c r="HR61" s="230"/>
      <c r="HS61" s="230"/>
      <c r="HT61" s="230"/>
      <c r="HU61" s="230"/>
      <c r="HV61" s="230"/>
      <c r="HW61" s="230"/>
      <c r="HX61" s="230"/>
      <c r="HY61" s="230"/>
      <c r="HZ61" s="230"/>
      <c r="IA61" s="230"/>
      <c r="IB61" s="230"/>
      <c r="IC61" s="230"/>
      <c r="ID61" s="230"/>
      <c r="IE61" s="230"/>
      <c r="IF61" s="230"/>
      <c r="IG61" s="230"/>
      <c r="IH61" s="230"/>
      <c r="II61" s="230"/>
      <c r="IJ61" s="230"/>
    </row>
    <row r="62" spans="1:244" s="231" customFormat="1" ht="25.5" customHeight="1" x14ac:dyDescent="0.2">
      <c r="A62" s="154">
        <v>5</v>
      </c>
      <c r="B62" s="237"/>
      <c r="C62" s="237"/>
      <c r="D62" s="565"/>
      <c r="E62" s="566"/>
      <c r="F62" s="567"/>
      <c r="G62" s="661"/>
      <c r="H62" s="662"/>
      <c r="I62" s="565"/>
      <c r="J62" s="566"/>
      <c r="K62" s="567"/>
      <c r="L62" s="561"/>
      <c r="M62" s="407"/>
      <c r="N62" s="580"/>
      <c r="O62" s="581"/>
      <c r="P62" s="581"/>
      <c r="Q62" s="582"/>
      <c r="R62" s="236"/>
      <c r="S62" s="236"/>
      <c r="T62" s="230"/>
      <c r="U62" s="230"/>
      <c r="V62" s="230"/>
      <c r="W62" s="230"/>
      <c r="X62" s="230"/>
      <c r="Y62" s="230"/>
      <c r="Z62" s="230"/>
      <c r="AA62" s="230"/>
      <c r="AB62" s="230"/>
      <c r="AC62" s="230"/>
      <c r="AD62" s="230"/>
      <c r="AE62" s="230"/>
      <c r="AF62" s="230"/>
      <c r="AG62" s="230"/>
      <c r="AH62" s="230"/>
      <c r="AI62" s="230"/>
      <c r="AJ62" s="230"/>
      <c r="AK62" s="230"/>
      <c r="AL62" s="230"/>
      <c r="AM62" s="230"/>
      <c r="AN62" s="230"/>
      <c r="AO62" s="230"/>
      <c r="AP62" s="230"/>
      <c r="AQ62" s="230"/>
      <c r="AR62" s="230"/>
      <c r="AS62" s="230"/>
      <c r="AT62" s="230"/>
      <c r="AU62" s="230"/>
      <c r="AV62" s="230"/>
      <c r="AW62" s="230"/>
      <c r="AX62" s="230"/>
      <c r="AY62" s="230"/>
      <c r="AZ62" s="230"/>
      <c r="BA62" s="230"/>
      <c r="BB62" s="230"/>
      <c r="BC62" s="230"/>
      <c r="BD62" s="230"/>
      <c r="BE62" s="230"/>
      <c r="BF62" s="230"/>
      <c r="BG62" s="230"/>
      <c r="BH62" s="230"/>
      <c r="BI62" s="230"/>
      <c r="BJ62" s="230"/>
      <c r="BK62" s="230"/>
      <c r="BL62" s="230"/>
      <c r="BM62" s="230"/>
      <c r="BN62" s="230"/>
      <c r="BO62" s="230"/>
      <c r="BP62" s="230"/>
      <c r="BQ62" s="230"/>
      <c r="BR62" s="230"/>
      <c r="BS62" s="230"/>
      <c r="BT62" s="230"/>
      <c r="BU62" s="230"/>
      <c r="BV62" s="230"/>
      <c r="BW62" s="230"/>
      <c r="BX62" s="230"/>
      <c r="BY62" s="230"/>
      <c r="BZ62" s="230"/>
      <c r="CA62" s="230"/>
      <c r="CB62" s="230"/>
      <c r="CC62" s="230"/>
      <c r="CD62" s="230"/>
      <c r="CE62" s="230"/>
      <c r="CF62" s="230"/>
      <c r="CG62" s="230"/>
      <c r="CH62" s="230"/>
      <c r="CI62" s="230"/>
      <c r="CJ62" s="230"/>
      <c r="CK62" s="230"/>
      <c r="CL62" s="230"/>
      <c r="CM62" s="230"/>
      <c r="CN62" s="230"/>
      <c r="CO62" s="230"/>
      <c r="CP62" s="230"/>
      <c r="CQ62" s="230"/>
      <c r="CR62" s="230"/>
      <c r="CS62" s="230"/>
      <c r="CT62" s="230"/>
      <c r="CU62" s="230"/>
      <c r="CV62" s="230"/>
      <c r="CW62" s="230"/>
      <c r="CX62" s="230"/>
      <c r="CY62" s="230"/>
      <c r="CZ62" s="230"/>
      <c r="DA62" s="230"/>
      <c r="DB62" s="230"/>
      <c r="DC62" s="230"/>
      <c r="DD62" s="230"/>
      <c r="DE62" s="230"/>
      <c r="DF62" s="230"/>
      <c r="DG62" s="230"/>
      <c r="DH62" s="230"/>
      <c r="DI62" s="230"/>
      <c r="DJ62" s="230"/>
      <c r="DK62" s="230"/>
      <c r="DL62" s="230"/>
      <c r="DM62" s="230"/>
      <c r="DN62" s="230"/>
      <c r="DO62" s="230"/>
      <c r="DP62" s="230"/>
      <c r="DQ62" s="230"/>
      <c r="DR62" s="230"/>
      <c r="DS62" s="230"/>
      <c r="DT62" s="230"/>
      <c r="DU62" s="230"/>
      <c r="DV62" s="230"/>
      <c r="DW62" s="230"/>
      <c r="DX62" s="230"/>
      <c r="DY62" s="230"/>
      <c r="DZ62" s="230"/>
      <c r="EA62" s="230"/>
      <c r="EB62" s="230"/>
      <c r="EC62" s="230"/>
      <c r="ED62" s="230"/>
      <c r="EE62" s="230"/>
      <c r="EF62" s="230"/>
      <c r="EG62" s="230"/>
      <c r="EH62" s="230"/>
      <c r="EI62" s="230"/>
      <c r="EJ62" s="230"/>
      <c r="EK62" s="230"/>
      <c r="EL62" s="230"/>
      <c r="EM62" s="230"/>
      <c r="EN62" s="230"/>
      <c r="EO62" s="230"/>
      <c r="EP62" s="230"/>
      <c r="EQ62" s="230"/>
      <c r="ER62" s="230"/>
      <c r="ES62" s="230"/>
      <c r="ET62" s="230"/>
      <c r="EU62" s="230"/>
      <c r="EV62" s="230"/>
      <c r="EW62" s="230"/>
      <c r="EX62" s="230"/>
      <c r="EY62" s="230"/>
      <c r="EZ62" s="230"/>
      <c r="FA62" s="230"/>
      <c r="FB62" s="230"/>
      <c r="FC62" s="230"/>
      <c r="FD62" s="230"/>
      <c r="FE62" s="230"/>
      <c r="FF62" s="230"/>
      <c r="FG62" s="230"/>
      <c r="FH62" s="230"/>
      <c r="FI62" s="230"/>
      <c r="FJ62" s="230"/>
      <c r="FK62" s="230"/>
      <c r="FL62" s="230"/>
      <c r="FM62" s="230"/>
      <c r="FN62" s="230"/>
      <c r="FO62" s="230"/>
      <c r="FP62" s="230"/>
      <c r="FQ62" s="230"/>
      <c r="FR62" s="230"/>
      <c r="FS62" s="230"/>
      <c r="FT62" s="230"/>
      <c r="FU62" s="230"/>
      <c r="FV62" s="230"/>
      <c r="FW62" s="230"/>
      <c r="FX62" s="230"/>
      <c r="FY62" s="230"/>
      <c r="FZ62" s="230"/>
      <c r="GA62" s="230"/>
      <c r="GB62" s="230"/>
      <c r="GC62" s="230"/>
      <c r="GD62" s="230"/>
      <c r="GE62" s="230"/>
      <c r="GF62" s="230"/>
      <c r="GG62" s="230"/>
      <c r="GH62" s="230"/>
      <c r="GI62" s="230"/>
      <c r="GJ62" s="230"/>
      <c r="GK62" s="230"/>
      <c r="GL62" s="230"/>
      <c r="GM62" s="230"/>
      <c r="GN62" s="230"/>
      <c r="GO62" s="230"/>
      <c r="GP62" s="230"/>
      <c r="GQ62" s="230"/>
      <c r="GR62" s="230"/>
      <c r="GS62" s="230"/>
      <c r="GT62" s="230"/>
      <c r="GU62" s="230"/>
      <c r="GV62" s="230"/>
      <c r="GW62" s="230"/>
      <c r="GX62" s="230"/>
      <c r="GY62" s="230"/>
      <c r="GZ62" s="230"/>
      <c r="HA62" s="230"/>
      <c r="HB62" s="230"/>
      <c r="HC62" s="230"/>
      <c r="HD62" s="230"/>
      <c r="HE62" s="230"/>
      <c r="HF62" s="230"/>
      <c r="HG62" s="230"/>
      <c r="HH62" s="230"/>
      <c r="HI62" s="230"/>
      <c r="HJ62" s="230"/>
      <c r="HK62" s="230"/>
      <c r="HL62" s="230"/>
      <c r="HM62" s="230"/>
      <c r="HN62" s="230"/>
      <c r="HO62" s="230"/>
      <c r="HP62" s="230"/>
      <c r="HQ62" s="230"/>
      <c r="HR62" s="230"/>
      <c r="HS62" s="230"/>
      <c r="HT62" s="230"/>
      <c r="HU62" s="230"/>
      <c r="HV62" s="230"/>
      <c r="HW62" s="230"/>
      <c r="HX62" s="230"/>
      <c r="HY62" s="230"/>
      <c r="HZ62" s="230"/>
      <c r="IA62" s="230"/>
      <c r="IB62" s="230"/>
      <c r="IC62" s="230"/>
      <c r="ID62" s="230"/>
      <c r="IE62" s="230"/>
      <c r="IF62" s="230"/>
      <c r="IG62" s="230"/>
      <c r="IH62" s="230"/>
      <c r="II62" s="230"/>
      <c r="IJ62" s="230"/>
    </row>
    <row r="63" spans="1:244" s="231" customFormat="1" ht="25.5" customHeight="1" x14ac:dyDescent="0.2">
      <c r="A63" s="151">
        <v>6</v>
      </c>
      <c r="B63" s="152"/>
      <c r="C63" s="152"/>
      <c r="D63" s="565"/>
      <c r="E63" s="566"/>
      <c r="F63" s="567"/>
      <c r="G63" s="661"/>
      <c r="H63" s="662"/>
      <c r="I63" s="565"/>
      <c r="J63" s="566"/>
      <c r="K63" s="567"/>
      <c r="L63" s="561"/>
      <c r="M63" s="407"/>
      <c r="N63" s="580"/>
      <c r="O63" s="581"/>
      <c r="P63" s="581"/>
      <c r="Q63" s="582"/>
      <c r="R63" s="236"/>
      <c r="S63" s="236"/>
      <c r="T63" s="230"/>
      <c r="U63" s="230"/>
      <c r="V63" s="230"/>
      <c r="W63" s="230"/>
      <c r="X63" s="230"/>
      <c r="Y63" s="230"/>
      <c r="Z63" s="230"/>
      <c r="AA63" s="230"/>
      <c r="AB63" s="230"/>
      <c r="AC63" s="230"/>
      <c r="AD63" s="230"/>
      <c r="AE63" s="230"/>
      <c r="AF63" s="230"/>
      <c r="AG63" s="230"/>
      <c r="AH63" s="230"/>
      <c r="AI63" s="230"/>
      <c r="AJ63" s="230"/>
      <c r="AK63" s="230"/>
      <c r="AL63" s="230"/>
      <c r="AM63" s="230"/>
      <c r="AN63" s="230"/>
      <c r="AO63" s="230"/>
      <c r="AP63" s="230"/>
      <c r="AQ63" s="230"/>
      <c r="AR63" s="230"/>
      <c r="AS63" s="230"/>
      <c r="AT63" s="230"/>
      <c r="AU63" s="230"/>
      <c r="AV63" s="230"/>
      <c r="AW63" s="230"/>
      <c r="AX63" s="230"/>
      <c r="AY63" s="230"/>
      <c r="AZ63" s="230"/>
      <c r="BA63" s="230"/>
      <c r="BB63" s="230"/>
      <c r="BC63" s="230"/>
      <c r="BD63" s="230"/>
      <c r="BE63" s="230"/>
      <c r="BF63" s="230"/>
      <c r="BG63" s="230"/>
      <c r="BH63" s="230"/>
      <c r="BI63" s="230"/>
      <c r="BJ63" s="230"/>
      <c r="BK63" s="230"/>
      <c r="BL63" s="230"/>
      <c r="BM63" s="230"/>
      <c r="BN63" s="230"/>
      <c r="BO63" s="230"/>
      <c r="BP63" s="230"/>
      <c r="BQ63" s="230"/>
      <c r="BR63" s="230"/>
      <c r="BS63" s="230"/>
      <c r="BT63" s="230"/>
      <c r="BU63" s="230"/>
      <c r="BV63" s="230"/>
      <c r="BW63" s="230"/>
      <c r="BX63" s="230"/>
      <c r="BY63" s="230"/>
      <c r="BZ63" s="230"/>
      <c r="CA63" s="230"/>
      <c r="CB63" s="230"/>
      <c r="CC63" s="230"/>
      <c r="CD63" s="230"/>
      <c r="CE63" s="230"/>
      <c r="CF63" s="230"/>
      <c r="CG63" s="230"/>
      <c r="CH63" s="230"/>
      <c r="CI63" s="230"/>
      <c r="CJ63" s="230"/>
      <c r="CK63" s="230"/>
      <c r="CL63" s="230"/>
      <c r="CM63" s="230"/>
      <c r="CN63" s="230"/>
      <c r="CO63" s="230"/>
      <c r="CP63" s="230"/>
      <c r="CQ63" s="230"/>
      <c r="CR63" s="230"/>
      <c r="CS63" s="230"/>
      <c r="CT63" s="230"/>
      <c r="CU63" s="230"/>
      <c r="CV63" s="230"/>
      <c r="CW63" s="230"/>
      <c r="CX63" s="230"/>
      <c r="CY63" s="230"/>
      <c r="CZ63" s="230"/>
      <c r="DA63" s="230"/>
      <c r="DB63" s="230"/>
      <c r="DC63" s="230"/>
      <c r="DD63" s="230"/>
      <c r="DE63" s="230"/>
      <c r="DF63" s="230"/>
      <c r="DG63" s="230"/>
      <c r="DH63" s="230"/>
      <c r="DI63" s="230"/>
      <c r="DJ63" s="230"/>
      <c r="DK63" s="230"/>
      <c r="DL63" s="230"/>
      <c r="DM63" s="230"/>
      <c r="DN63" s="230"/>
      <c r="DO63" s="230"/>
      <c r="DP63" s="230"/>
      <c r="DQ63" s="230"/>
      <c r="DR63" s="230"/>
      <c r="DS63" s="230"/>
      <c r="DT63" s="230"/>
      <c r="DU63" s="230"/>
      <c r="DV63" s="230"/>
      <c r="DW63" s="230"/>
      <c r="DX63" s="230"/>
      <c r="DY63" s="230"/>
      <c r="DZ63" s="230"/>
      <c r="EA63" s="230"/>
      <c r="EB63" s="230"/>
      <c r="EC63" s="230"/>
      <c r="ED63" s="230"/>
      <c r="EE63" s="230"/>
      <c r="EF63" s="230"/>
      <c r="EG63" s="230"/>
      <c r="EH63" s="230"/>
      <c r="EI63" s="230"/>
      <c r="EJ63" s="230"/>
      <c r="EK63" s="230"/>
      <c r="EL63" s="230"/>
      <c r="EM63" s="230"/>
      <c r="EN63" s="230"/>
      <c r="EO63" s="230"/>
      <c r="EP63" s="230"/>
      <c r="EQ63" s="230"/>
      <c r="ER63" s="230"/>
      <c r="ES63" s="230"/>
      <c r="ET63" s="230"/>
      <c r="EU63" s="230"/>
      <c r="EV63" s="230"/>
      <c r="EW63" s="230"/>
      <c r="EX63" s="230"/>
      <c r="EY63" s="230"/>
      <c r="EZ63" s="230"/>
      <c r="FA63" s="230"/>
      <c r="FB63" s="230"/>
      <c r="FC63" s="230"/>
      <c r="FD63" s="230"/>
      <c r="FE63" s="230"/>
      <c r="FF63" s="230"/>
      <c r="FG63" s="230"/>
      <c r="FH63" s="230"/>
      <c r="FI63" s="230"/>
      <c r="FJ63" s="230"/>
      <c r="FK63" s="230"/>
      <c r="FL63" s="230"/>
      <c r="FM63" s="230"/>
      <c r="FN63" s="230"/>
      <c r="FO63" s="230"/>
      <c r="FP63" s="230"/>
      <c r="FQ63" s="230"/>
      <c r="FR63" s="230"/>
      <c r="FS63" s="230"/>
      <c r="FT63" s="230"/>
      <c r="FU63" s="230"/>
      <c r="FV63" s="230"/>
      <c r="FW63" s="230"/>
      <c r="FX63" s="230"/>
      <c r="FY63" s="230"/>
      <c r="FZ63" s="230"/>
      <c r="GA63" s="230"/>
      <c r="GB63" s="230"/>
      <c r="GC63" s="230"/>
      <c r="GD63" s="230"/>
      <c r="GE63" s="230"/>
      <c r="GF63" s="230"/>
      <c r="GG63" s="230"/>
      <c r="GH63" s="230"/>
      <c r="GI63" s="230"/>
      <c r="GJ63" s="230"/>
      <c r="GK63" s="230"/>
      <c r="GL63" s="230"/>
      <c r="GM63" s="230"/>
      <c r="GN63" s="230"/>
      <c r="GO63" s="230"/>
      <c r="GP63" s="230"/>
      <c r="GQ63" s="230"/>
      <c r="GR63" s="230"/>
      <c r="GS63" s="230"/>
      <c r="GT63" s="230"/>
      <c r="GU63" s="230"/>
      <c r="GV63" s="230"/>
      <c r="GW63" s="230"/>
      <c r="GX63" s="230"/>
      <c r="GY63" s="230"/>
      <c r="GZ63" s="230"/>
      <c r="HA63" s="230"/>
      <c r="HB63" s="230"/>
      <c r="HC63" s="230"/>
      <c r="HD63" s="230"/>
      <c r="HE63" s="230"/>
      <c r="HF63" s="230"/>
      <c r="HG63" s="230"/>
      <c r="HH63" s="230"/>
      <c r="HI63" s="230"/>
      <c r="HJ63" s="230"/>
      <c r="HK63" s="230"/>
      <c r="HL63" s="230"/>
      <c r="HM63" s="230"/>
      <c r="HN63" s="230"/>
      <c r="HO63" s="230"/>
      <c r="HP63" s="230"/>
      <c r="HQ63" s="230"/>
      <c r="HR63" s="230"/>
      <c r="HS63" s="230"/>
      <c r="HT63" s="230"/>
      <c r="HU63" s="230"/>
      <c r="HV63" s="230"/>
      <c r="HW63" s="230"/>
      <c r="HX63" s="230"/>
      <c r="HY63" s="230"/>
      <c r="HZ63" s="230"/>
      <c r="IA63" s="230"/>
      <c r="IB63" s="230"/>
      <c r="IC63" s="230"/>
      <c r="ID63" s="230"/>
      <c r="IE63" s="230"/>
      <c r="IF63" s="230"/>
      <c r="IG63" s="230"/>
      <c r="IH63" s="230"/>
      <c r="II63" s="230"/>
      <c r="IJ63" s="230"/>
    </row>
    <row r="64" spans="1:244" s="231" customFormat="1" ht="25.5" customHeight="1" thickBot="1" x14ac:dyDescent="0.25">
      <c r="A64" s="158">
        <v>7</v>
      </c>
      <c r="B64" s="159"/>
      <c r="C64" s="159"/>
      <c r="D64" s="671"/>
      <c r="E64" s="674"/>
      <c r="F64" s="675"/>
      <c r="G64" s="665"/>
      <c r="H64" s="666"/>
      <c r="I64" s="671"/>
      <c r="J64" s="672"/>
      <c r="K64" s="673"/>
      <c r="L64" s="563"/>
      <c r="M64" s="496"/>
      <c r="N64" s="759"/>
      <c r="O64" s="760"/>
      <c r="P64" s="760"/>
      <c r="Q64" s="761"/>
      <c r="R64" s="236"/>
      <c r="S64" s="236"/>
      <c r="T64" s="230"/>
      <c r="U64" s="230"/>
      <c r="V64" s="230"/>
      <c r="W64" s="230"/>
      <c r="X64" s="230"/>
      <c r="Y64" s="230"/>
      <c r="Z64" s="230"/>
      <c r="AA64" s="230"/>
      <c r="AB64" s="230"/>
      <c r="AC64" s="230"/>
      <c r="AD64" s="230"/>
      <c r="AE64" s="230"/>
      <c r="AF64" s="230"/>
      <c r="AG64" s="230"/>
      <c r="AH64" s="230"/>
      <c r="AI64" s="230"/>
      <c r="AJ64" s="230"/>
      <c r="AK64" s="230"/>
      <c r="AL64" s="230"/>
      <c r="AM64" s="230"/>
      <c r="AN64" s="230"/>
      <c r="AO64" s="230"/>
      <c r="AP64" s="230"/>
      <c r="AQ64" s="230"/>
      <c r="AR64" s="230"/>
      <c r="AS64" s="230"/>
      <c r="AT64" s="230"/>
      <c r="AU64" s="230"/>
      <c r="AV64" s="230"/>
      <c r="AW64" s="230"/>
      <c r="AX64" s="230"/>
      <c r="AY64" s="230"/>
      <c r="AZ64" s="230"/>
      <c r="BA64" s="230"/>
      <c r="BB64" s="230"/>
      <c r="BC64" s="230"/>
      <c r="BD64" s="230"/>
      <c r="BE64" s="230"/>
      <c r="BF64" s="230"/>
      <c r="BG64" s="230"/>
      <c r="BH64" s="230"/>
      <c r="BI64" s="230"/>
      <c r="BJ64" s="230"/>
      <c r="BK64" s="230"/>
      <c r="BL64" s="230"/>
      <c r="BM64" s="230"/>
      <c r="BN64" s="230"/>
      <c r="BO64" s="230"/>
      <c r="BP64" s="230"/>
      <c r="BQ64" s="230"/>
      <c r="BR64" s="230"/>
      <c r="BS64" s="230"/>
      <c r="BT64" s="230"/>
      <c r="BU64" s="230"/>
      <c r="BV64" s="230"/>
      <c r="BW64" s="230"/>
      <c r="BX64" s="230"/>
      <c r="BY64" s="230"/>
      <c r="BZ64" s="230"/>
      <c r="CA64" s="230"/>
      <c r="CB64" s="230"/>
      <c r="CC64" s="230"/>
      <c r="CD64" s="230"/>
      <c r="CE64" s="230"/>
      <c r="CF64" s="230"/>
      <c r="CG64" s="230"/>
      <c r="CH64" s="230"/>
      <c r="CI64" s="230"/>
      <c r="CJ64" s="230"/>
      <c r="CK64" s="230"/>
      <c r="CL64" s="230"/>
      <c r="CM64" s="230"/>
      <c r="CN64" s="230"/>
      <c r="CO64" s="230"/>
      <c r="CP64" s="230"/>
      <c r="CQ64" s="230"/>
      <c r="CR64" s="230"/>
      <c r="CS64" s="230"/>
      <c r="CT64" s="230"/>
      <c r="CU64" s="230"/>
      <c r="CV64" s="230"/>
      <c r="CW64" s="230"/>
      <c r="CX64" s="230"/>
      <c r="CY64" s="230"/>
      <c r="CZ64" s="230"/>
      <c r="DA64" s="230"/>
      <c r="DB64" s="230"/>
      <c r="DC64" s="230"/>
      <c r="DD64" s="230"/>
      <c r="DE64" s="230"/>
      <c r="DF64" s="230"/>
      <c r="DG64" s="230"/>
      <c r="DH64" s="230"/>
      <c r="DI64" s="230"/>
      <c r="DJ64" s="230"/>
      <c r="DK64" s="230"/>
      <c r="DL64" s="230"/>
      <c r="DM64" s="230"/>
      <c r="DN64" s="230"/>
      <c r="DO64" s="230"/>
      <c r="DP64" s="230"/>
      <c r="DQ64" s="230"/>
      <c r="DR64" s="230"/>
      <c r="DS64" s="230"/>
      <c r="DT64" s="230"/>
      <c r="DU64" s="230"/>
      <c r="DV64" s="230"/>
      <c r="DW64" s="230"/>
      <c r="DX64" s="230"/>
      <c r="DY64" s="230"/>
      <c r="DZ64" s="230"/>
      <c r="EA64" s="230"/>
      <c r="EB64" s="230"/>
      <c r="EC64" s="230"/>
      <c r="ED64" s="230"/>
      <c r="EE64" s="230"/>
      <c r="EF64" s="230"/>
      <c r="EG64" s="230"/>
      <c r="EH64" s="230"/>
      <c r="EI64" s="230"/>
      <c r="EJ64" s="230"/>
      <c r="EK64" s="230"/>
      <c r="EL64" s="230"/>
      <c r="EM64" s="230"/>
      <c r="EN64" s="230"/>
      <c r="EO64" s="230"/>
      <c r="EP64" s="230"/>
      <c r="EQ64" s="230"/>
      <c r="ER64" s="230"/>
      <c r="ES64" s="230"/>
      <c r="ET64" s="230"/>
      <c r="EU64" s="230"/>
      <c r="EV64" s="230"/>
      <c r="EW64" s="230"/>
      <c r="EX64" s="230"/>
      <c r="EY64" s="230"/>
      <c r="EZ64" s="230"/>
      <c r="FA64" s="230"/>
      <c r="FB64" s="230"/>
      <c r="FC64" s="230"/>
      <c r="FD64" s="230"/>
      <c r="FE64" s="230"/>
      <c r="FF64" s="230"/>
      <c r="FG64" s="230"/>
      <c r="FH64" s="230"/>
      <c r="FI64" s="230"/>
      <c r="FJ64" s="230"/>
      <c r="FK64" s="230"/>
      <c r="FL64" s="230"/>
      <c r="FM64" s="230"/>
      <c r="FN64" s="230"/>
      <c r="FO64" s="230"/>
      <c r="FP64" s="230"/>
      <c r="FQ64" s="230"/>
      <c r="FR64" s="230"/>
      <c r="FS64" s="230"/>
      <c r="FT64" s="230"/>
      <c r="FU64" s="230"/>
      <c r="FV64" s="230"/>
      <c r="FW64" s="230"/>
      <c r="FX64" s="230"/>
      <c r="FY64" s="230"/>
      <c r="FZ64" s="230"/>
      <c r="GA64" s="230"/>
      <c r="GB64" s="230"/>
      <c r="GC64" s="230"/>
      <c r="GD64" s="230"/>
      <c r="GE64" s="230"/>
      <c r="GF64" s="230"/>
      <c r="GG64" s="230"/>
      <c r="GH64" s="230"/>
      <c r="GI64" s="230"/>
      <c r="GJ64" s="230"/>
      <c r="GK64" s="230"/>
      <c r="GL64" s="230"/>
      <c r="GM64" s="230"/>
      <c r="GN64" s="230"/>
      <c r="GO64" s="230"/>
      <c r="GP64" s="230"/>
      <c r="GQ64" s="230"/>
      <c r="GR64" s="230"/>
      <c r="GS64" s="230"/>
      <c r="GT64" s="230"/>
      <c r="GU64" s="230"/>
      <c r="GV64" s="230"/>
      <c r="GW64" s="230"/>
      <c r="GX64" s="230"/>
      <c r="GY64" s="230"/>
      <c r="GZ64" s="230"/>
      <c r="HA64" s="230"/>
      <c r="HB64" s="230"/>
      <c r="HC64" s="230"/>
      <c r="HD64" s="230"/>
      <c r="HE64" s="230"/>
      <c r="HF64" s="230"/>
      <c r="HG64" s="230"/>
      <c r="HH64" s="230"/>
      <c r="HI64" s="230"/>
      <c r="HJ64" s="230"/>
      <c r="HK64" s="230"/>
      <c r="HL64" s="230"/>
      <c r="HM64" s="230"/>
      <c r="HN64" s="230"/>
      <c r="HO64" s="230"/>
      <c r="HP64" s="230"/>
      <c r="HQ64" s="230"/>
      <c r="HR64" s="230"/>
      <c r="HS64" s="230"/>
      <c r="HT64" s="230"/>
      <c r="HU64" s="230"/>
      <c r="HV64" s="230"/>
      <c r="HW64" s="230"/>
      <c r="HX64" s="230"/>
      <c r="HY64" s="230"/>
      <c r="HZ64" s="230"/>
      <c r="IA64" s="230"/>
      <c r="IB64" s="230"/>
      <c r="IC64" s="230"/>
      <c r="ID64" s="230"/>
      <c r="IE64" s="230"/>
      <c r="IF64" s="230"/>
      <c r="IG64" s="230"/>
      <c r="IH64" s="230"/>
      <c r="II64" s="230"/>
      <c r="IJ64" s="230"/>
    </row>
    <row r="65" spans="1:244" s="231" customFormat="1" ht="25.5" customHeight="1" thickBot="1" x14ac:dyDescent="0.25">
      <c r="A65" s="238"/>
      <c r="B65" s="238"/>
      <c r="C65" s="239"/>
      <c r="D65" s="239"/>
      <c r="E65" s="676" t="s">
        <v>135</v>
      </c>
      <c r="F65" s="677"/>
      <c r="G65" s="653">
        <f>SUM(G58:G64)</f>
        <v>0</v>
      </c>
      <c r="H65" s="654"/>
      <c r="I65" s="239"/>
      <c r="J65" s="239"/>
      <c r="K65" s="239"/>
      <c r="L65" s="653">
        <f>SUM(L58:M64)</f>
        <v>0</v>
      </c>
      <c r="M65" s="654"/>
      <c r="N65" s="239"/>
      <c r="O65" s="236"/>
      <c r="P65" s="236"/>
      <c r="Q65" s="236"/>
      <c r="R65" s="236"/>
      <c r="S65" s="236"/>
      <c r="T65" s="230"/>
      <c r="U65" s="230"/>
      <c r="V65" s="230"/>
      <c r="W65" s="230"/>
      <c r="X65" s="230"/>
      <c r="Y65" s="230"/>
      <c r="Z65" s="230"/>
      <c r="AA65" s="230"/>
      <c r="AB65" s="230"/>
      <c r="AC65" s="230"/>
      <c r="AD65" s="230"/>
      <c r="AE65" s="230"/>
      <c r="AF65" s="230"/>
      <c r="AG65" s="230"/>
      <c r="AH65" s="230"/>
      <c r="AI65" s="230"/>
      <c r="AJ65" s="230"/>
      <c r="AK65" s="230"/>
      <c r="AL65" s="230"/>
      <c r="AM65" s="230"/>
      <c r="AN65" s="230"/>
      <c r="AO65" s="230"/>
      <c r="AP65" s="230"/>
      <c r="AQ65" s="230"/>
      <c r="AR65" s="230"/>
      <c r="AS65" s="230"/>
      <c r="AT65" s="230"/>
      <c r="AU65" s="230"/>
      <c r="AV65" s="230"/>
      <c r="AW65" s="230"/>
      <c r="AX65" s="230"/>
      <c r="AY65" s="230"/>
      <c r="AZ65" s="230"/>
      <c r="BA65" s="230"/>
      <c r="BB65" s="230"/>
      <c r="BC65" s="230"/>
      <c r="BD65" s="230"/>
      <c r="BE65" s="230"/>
      <c r="BF65" s="230"/>
      <c r="BG65" s="230"/>
      <c r="BH65" s="230"/>
      <c r="BI65" s="230"/>
      <c r="BJ65" s="230"/>
      <c r="BK65" s="230"/>
      <c r="BL65" s="230"/>
      <c r="BM65" s="230"/>
      <c r="BN65" s="230"/>
      <c r="BO65" s="230"/>
      <c r="BP65" s="230"/>
      <c r="BQ65" s="230"/>
      <c r="BR65" s="230"/>
      <c r="BS65" s="230"/>
      <c r="BT65" s="230"/>
      <c r="BU65" s="230"/>
      <c r="BV65" s="230"/>
      <c r="BW65" s="230"/>
      <c r="BX65" s="230"/>
      <c r="BY65" s="230"/>
      <c r="BZ65" s="230"/>
      <c r="CA65" s="230"/>
      <c r="CB65" s="230"/>
      <c r="CC65" s="230"/>
      <c r="CD65" s="230"/>
      <c r="CE65" s="230"/>
      <c r="CF65" s="230"/>
      <c r="CG65" s="230"/>
      <c r="CH65" s="230"/>
      <c r="CI65" s="230"/>
      <c r="CJ65" s="230"/>
      <c r="CK65" s="230"/>
      <c r="CL65" s="230"/>
      <c r="CM65" s="230"/>
      <c r="CN65" s="230"/>
      <c r="CO65" s="230"/>
      <c r="CP65" s="230"/>
      <c r="CQ65" s="230"/>
      <c r="CR65" s="230"/>
      <c r="CS65" s="230"/>
      <c r="CT65" s="230"/>
      <c r="CU65" s="230"/>
      <c r="CV65" s="230"/>
      <c r="CW65" s="230"/>
      <c r="CX65" s="230"/>
      <c r="CY65" s="230"/>
      <c r="CZ65" s="230"/>
      <c r="DA65" s="230"/>
      <c r="DB65" s="230"/>
      <c r="DC65" s="230"/>
      <c r="DD65" s="230"/>
      <c r="DE65" s="230"/>
      <c r="DF65" s="230"/>
      <c r="DG65" s="230"/>
      <c r="DH65" s="230"/>
      <c r="DI65" s="230"/>
      <c r="DJ65" s="230"/>
      <c r="DK65" s="230"/>
      <c r="DL65" s="230"/>
      <c r="DM65" s="230"/>
      <c r="DN65" s="230"/>
      <c r="DO65" s="230"/>
      <c r="DP65" s="230"/>
      <c r="DQ65" s="230"/>
      <c r="DR65" s="230"/>
      <c r="DS65" s="230"/>
      <c r="DT65" s="230"/>
      <c r="DU65" s="230"/>
      <c r="DV65" s="230"/>
      <c r="DW65" s="230"/>
      <c r="DX65" s="230"/>
      <c r="DY65" s="230"/>
      <c r="DZ65" s="230"/>
      <c r="EA65" s="230"/>
      <c r="EB65" s="230"/>
      <c r="EC65" s="230"/>
      <c r="ED65" s="230"/>
      <c r="EE65" s="230"/>
      <c r="EF65" s="230"/>
      <c r="EG65" s="230"/>
      <c r="EH65" s="230"/>
      <c r="EI65" s="230"/>
      <c r="EJ65" s="230"/>
      <c r="EK65" s="230"/>
      <c r="EL65" s="230"/>
      <c r="EM65" s="230"/>
      <c r="EN65" s="230"/>
      <c r="EO65" s="230"/>
      <c r="EP65" s="230"/>
      <c r="EQ65" s="230"/>
      <c r="ER65" s="230"/>
      <c r="ES65" s="230"/>
      <c r="ET65" s="230"/>
      <c r="EU65" s="230"/>
      <c r="EV65" s="230"/>
      <c r="EW65" s="230"/>
      <c r="EX65" s="230"/>
      <c r="EY65" s="230"/>
      <c r="EZ65" s="230"/>
      <c r="FA65" s="230"/>
      <c r="FB65" s="230"/>
      <c r="FC65" s="230"/>
      <c r="FD65" s="230"/>
      <c r="FE65" s="230"/>
      <c r="FF65" s="230"/>
      <c r="FG65" s="230"/>
      <c r="FH65" s="230"/>
      <c r="FI65" s="230"/>
      <c r="FJ65" s="230"/>
      <c r="FK65" s="230"/>
      <c r="FL65" s="230"/>
      <c r="FM65" s="230"/>
      <c r="FN65" s="230"/>
      <c r="FO65" s="230"/>
      <c r="FP65" s="230"/>
      <c r="FQ65" s="230"/>
      <c r="FR65" s="230"/>
      <c r="FS65" s="230"/>
      <c r="FT65" s="230"/>
      <c r="FU65" s="230"/>
      <c r="FV65" s="230"/>
      <c r="FW65" s="230"/>
      <c r="FX65" s="230"/>
      <c r="FY65" s="230"/>
      <c r="FZ65" s="230"/>
      <c r="GA65" s="230"/>
      <c r="GB65" s="230"/>
      <c r="GC65" s="230"/>
      <c r="GD65" s="230"/>
      <c r="GE65" s="230"/>
      <c r="GF65" s="230"/>
      <c r="GG65" s="230"/>
      <c r="GH65" s="230"/>
      <c r="GI65" s="230"/>
      <c r="GJ65" s="230"/>
      <c r="GK65" s="230"/>
      <c r="GL65" s="230"/>
      <c r="GM65" s="230"/>
      <c r="GN65" s="230"/>
      <c r="GO65" s="230"/>
      <c r="GP65" s="230"/>
      <c r="GQ65" s="230"/>
      <c r="GR65" s="230"/>
      <c r="GS65" s="230"/>
      <c r="GT65" s="230"/>
      <c r="GU65" s="230"/>
      <c r="GV65" s="230"/>
      <c r="GW65" s="230"/>
      <c r="GX65" s="230"/>
      <c r="GY65" s="230"/>
      <c r="GZ65" s="230"/>
      <c r="HA65" s="230"/>
      <c r="HB65" s="230"/>
      <c r="HC65" s="230"/>
      <c r="HD65" s="230"/>
      <c r="HE65" s="230"/>
      <c r="HF65" s="230"/>
      <c r="HG65" s="230"/>
      <c r="HH65" s="230"/>
      <c r="HI65" s="230"/>
      <c r="HJ65" s="230"/>
      <c r="HK65" s="230"/>
      <c r="HL65" s="230"/>
      <c r="HM65" s="230"/>
      <c r="HN65" s="230"/>
      <c r="HO65" s="230"/>
      <c r="HP65" s="230"/>
      <c r="HQ65" s="230"/>
      <c r="HR65" s="230"/>
      <c r="HS65" s="230"/>
      <c r="HT65" s="230"/>
      <c r="HU65" s="230"/>
      <c r="HV65" s="230"/>
      <c r="HW65" s="230"/>
      <c r="HX65" s="230"/>
      <c r="HY65" s="230"/>
      <c r="HZ65" s="230"/>
      <c r="IA65" s="230"/>
      <c r="IB65" s="230"/>
      <c r="IC65" s="230"/>
      <c r="ID65" s="230"/>
      <c r="IE65" s="230"/>
      <c r="IF65" s="230"/>
    </row>
    <row r="66" spans="1:244" s="231" customFormat="1" ht="12.75" customHeight="1" thickBot="1" x14ac:dyDescent="0.25">
      <c r="A66" s="236"/>
      <c r="B66" s="236"/>
      <c r="C66" s="236"/>
      <c r="D66" s="236"/>
      <c r="E66" s="236"/>
      <c r="F66" s="236"/>
      <c r="G66" s="236"/>
      <c r="H66" s="236"/>
      <c r="I66" s="236"/>
      <c r="J66" s="236"/>
      <c r="K66" s="236"/>
      <c r="L66" s="236"/>
      <c r="M66" s="236"/>
      <c r="N66" s="236"/>
      <c r="O66" s="236"/>
      <c r="P66" s="236"/>
      <c r="Q66" s="236"/>
      <c r="R66" s="236"/>
      <c r="S66" s="236"/>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0"/>
      <c r="AY66" s="230"/>
      <c r="AZ66" s="230"/>
      <c r="BA66" s="230"/>
      <c r="BB66" s="230"/>
      <c r="BC66" s="230"/>
      <c r="BD66" s="230"/>
      <c r="BE66" s="230"/>
      <c r="BF66" s="230"/>
      <c r="BG66" s="230"/>
      <c r="BH66" s="230"/>
      <c r="BI66" s="230"/>
      <c r="BJ66" s="230"/>
      <c r="BK66" s="230"/>
      <c r="BL66" s="230"/>
      <c r="BM66" s="230"/>
      <c r="BN66" s="230"/>
      <c r="BO66" s="230"/>
      <c r="BP66" s="230"/>
      <c r="BQ66" s="230"/>
      <c r="BR66" s="230"/>
      <c r="BS66" s="230"/>
      <c r="BT66" s="230"/>
      <c r="BU66" s="230"/>
      <c r="BV66" s="230"/>
      <c r="BW66" s="230"/>
      <c r="BX66" s="230"/>
      <c r="BY66" s="230"/>
      <c r="BZ66" s="230"/>
      <c r="CA66" s="230"/>
      <c r="CB66" s="230"/>
      <c r="CC66" s="230"/>
      <c r="CD66" s="230"/>
      <c r="CE66" s="230"/>
      <c r="CF66" s="230"/>
      <c r="CG66" s="230"/>
      <c r="CH66" s="230"/>
      <c r="CI66" s="230"/>
      <c r="CJ66" s="230"/>
      <c r="CK66" s="230"/>
      <c r="CL66" s="230"/>
      <c r="CM66" s="230"/>
      <c r="CN66" s="230"/>
      <c r="CO66" s="230"/>
      <c r="CP66" s="230"/>
      <c r="CQ66" s="230"/>
      <c r="CR66" s="230"/>
      <c r="CS66" s="230"/>
      <c r="CT66" s="230"/>
      <c r="CU66" s="230"/>
      <c r="CV66" s="230"/>
      <c r="CW66" s="230"/>
      <c r="CX66" s="230"/>
      <c r="CY66" s="230"/>
      <c r="CZ66" s="230"/>
      <c r="DA66" s="230"/>
      <c r="DB66" s="230"/>
      <c r="DC66" s="230"/>
      <c r="DD66" s="230"/>
      <c r="DE66" s="230"/>
      <c r="DF66" s="230"/>
      <c r="DG66" s="230"/>
      <c r="DH66" s="230"/>
      <c r="DI66" s="230"/>
      <c r="DJ66" s="230"/>
      <c r="DK66" s="230"/>
      <c r="DL66" s="230"/>
      <c r="DM66" s="230"/>
      <c r="DN66" s="230"/>
      <c r="DO66" s="230"/>
      <c r="DP66" s="230"/>
      <c r="DQ66" s="230"/>
      <c r="DR66" s="230"/>
      <c r="DS66" s="230"/>
      <c r="DT66" s="230"/>
      <c r="DU66" s="230"/>
      <c r="DV66" s="230"/>
      <c r="DW66" s="230"/>
      <c r="DX66" s="230"/>
      <c r="DY66" s="230"/>
      <c r="DZ66" s="230"/>
      <c r="EA66" s="230"/>
      <c r="EB66" s="230"/>
      <c r="EC66" s="230"/>
      <c r="ED66" s="230"/>
      <c r="EE66" s="230"/>
      <c r="EF66" s="230"/>
      <c r="EG66" s="230"/>
      <c r="EH66" s="230"/>
      <c r="EI66" s="230"/>
      <c r="EJ66" s="230"/>
      <c r="EK66" s="230"/>
      <c r="EL66" s="230"/>
      <c r="EM66" s="230"/>
      <c r="EN66" s="230"/>
      <c r="EO66" s="230"/>
      <c r="EP66" s="230"/>
      <c r="EQ66" s="230"/>
      <c r="ER66" s="230"/>
      <c r="ES66" s="230"/>
      <c r="ET66" s="230"/>
      <c r="EU66" s="230"/>
      <c r="EV66" s="230"/>
      <c r="EW66" s="230"/>
      <c r="EX66" s="230"/>
      <c r="EY66" s="230"/>
      <c r="EZ66" s="230"/>
      <c r="FA66" s="230"/>
      <c r="FB66" s="230"/>
      <c r="FC66" s="230"/>
      <c r="FD66" s="230"/>
      <c r="FE66" s="230"/>
      <c r="FF66" s="230"/>
      <c r="FG66" s="230"/>
      <c r="FH66" s="230"/>
      <c r="FI66" s="230"/>
      <c r="FJ66" s="230"/>
      <c r="FK66" s="230"/>
      <c r="FL66" s="230"/>
      <c r="FM66" s="230"/>
      <c r="FN66" s="230"/>
      <c r="FO66" s="230"/>
      <c r="FP66" s="230"/>
      <c r="FQ66" s="230"/>
      <c r="FR66" s="230"/>
      <c r="FS66" s="230"/>
      <c r="FT66" s="230"/>
      <c r="FU66" s="230"/>
      <c r="FV66" s="230"/>
      <c r="FW66" s="230"/>
      <c r="FX66" s="230"/>
      <c r="FY66" s="230"/>
      <c r="FZ66" s="230"/>
      <c r="GA66" s="230"/>
      <c r="GB66" s="230"/>
      <c r="GC66" s="230"/>
      <c r="GD66" s="230"/>
      <c r="GE66" s="230"/>
      <c r="GF66" s="230"/>
      <c r="GG66" s="230"/>
      <c r="GH66" s="230"/>
      <c r="GI66" s="230"/>
      <c r="GJ66" s="230"/>
      <c r="GK66" s="230"/>
      <c r="GL66" s="230"/>
      <c r="GM66" s="230"/>
      <c r="GN66" s="230"/>
      <c r="GO66" s="230"/>
      <c r="GP66" s="230"/>
      <c r="GQ66" s="230"/>
      <c r="GR66" s="230"/>
      <c r="GS66" s="230"/>
      <c r="GT66" s="230"/>
      <c r="GU66" s="230"/>
      <c r="GV66" s="230"/>
      <c r="GW66" s="230"/>
      <c r="GX66" s="230"/>
      <c r="GY66" s="230"/>
      <c r="GZ66" s="230"/>
      <c r="HA66" s="230"/>
      <c r="HB66" s="230"/>
      <c r="HC66" s="230"/>
      <c r="HD66" s="230"/>
      <c r="HE66" s="230"/>
      <c r="HF66" s="230"/>
      <c r="HG66" s="230"/>
      <c r="HH66" s="230"/>
      <c r="HI66" s="230"/>
      <c r="HJ66" s="230"/>
      <c r="HK66" s="230"/>
      <c r="HL66" s="230"/>
      <c r="HM66" s="230"/>
      <c r="HN66" s="230"/>
      <c r="HO66" s="230"/>
      <c r="HP66" s="230"/>
      <c r="HQ66" s="230"/>
      <c r="HR66" s="230"/>
      <c r="HS66" s="230"/>
      <c r="HT66" s="230"/>
      <c r="HU66" s="230"/>
      <c r="HV66" s="230"/>
      <c r="HW66" s="230"/>
      <c r="HX66" s="230"/>
      <c r="HY66" s="230"/>
      <c r="HZ66" s="230"/>
      <c r="IA66" s="230"/>
      <c r="IB66" s="230"/>
      <c r="IC66" s="230"/>
      <c r="ID66" s="230"/>
      <c r="IE66" s="230"/>
      <c r="IF66" s="230"/>
      <c r="IG66" s="230"/>
      <c r="IH66" s="230"/>
      <c r="II66" s="230"/>
      <c r="IJ66" s="230"/>
    </row>
    <row r="67" spans="1:244" ht="30" customHeight="1" thickBot="1" x14ac:dyDescent="0.25">
      <c r="A67" s="391" t="s">
        <v>452</v>
      </c>
      <c r="B67" s="392"/>
      <c r="C67" s="392"/>
      <c r="D67" s="392"/>
      <c r="E67" s="392"/>
      <c r="F67" s="392"/>
      <c r="G67" s="392"/>
      <c r="H67" s="392"/>
      <c r="I67" s="392"/>
      <c r="J67" s="392"/>
      <c r="K67" s="392"/>
      <c r="L67" s="392"/>
      <c r="M67" s="392"/>
      <c r="N67" s="392"/>
      <c r="O67" s="392"/>
      <c r="P67" s="392"/>
      <c r="Q67" s="392"/>
      <c r="R67" s="392"/>
      <c r="S67" s="393"/>
    </row>
    <row r="68" spans="1:244" ht="18" customHeight="1" thickBot="1" x14ac:dyDescent="0.25">
      <c r="A68" s="125"/>
      <c r="B68" s="125"/>
      <c r="C68" s="125"/>
      <c r="D68" s="125"/>
      <c r="E68" s="125"/>
      <c r="F68" s="125"/>
      <c r="G68" s="125"/>
      <c r="H68" s="125"/>
      <c r="I68" s="125"/>
      <c r="J68" s="125"/>
      <c r="K68" s="125"/>
      <c r="L68" s="125"/>
      <c r="M68" s="125"/>
      <c r="N68" s="125"/>
      <c r="O68" s="125"/>
      <c r="P68" s="125"/>
      <c r="Q68" s="125"/>
      <c r="R68" s="125"/>
      <c r="S68" s="125"/>
    </row>
    <row r="69" spans="1:244" ht="48.75" customHeight="1" thickBot="1" x14ac:dyDescent="0.25">
      <c r="A69" s="208"/>
      <c r="B69" s="208"/>
      <c r="C69" s="125"/>
      <c r="D69" s="240" t="s">
        <v>411</v>
      </c>
      <c r="E69" s="702" t="s">
        <v>355</v>
      </c>
      <c r="F69" s="640"/>
      <c r="G69" s="376" t="s">
        <v>185</v>
      </c>
      <c r="H69" s="550"/>
      <c r="I69" s="378" t="s">
        <v>145</v>
      </c>
      <c r="J69" s="694"/>
      <c r="K69" s="386" t="s">
        <v>140</v>
      </c>
      <c r="L69" s="387"/>
      <c r="M69" s="386" t="s">
        <v>412</v>
      </c>
      <c r="N69" s="394"/>
      <c r="O69" s="394"/>
      <c r="P69" s="394"/>
      <c r="Q69" s="394"/>
      <c r="R69" s="387"/>
      <c r="S69" s="125"/>
    </row>
    <row r="70" spans="1:244" s="125" customFormat="1" ht="36" customHeight="1" x14ac:dyDescent="0.25">
      <c r="A70" s="699" t="s">
        <v>366</v>
      </c>
      <c r="B70" s="700"/>
      <c r="C70" s="701"/>
      <c r="D70" s="241">
        <v>2</v>
      </c>
      <c r="E70" s="667">
        <f>D31</f>
        <v>0</v>
      </c>
      <c r="F70" s="668"/>
      <c r="G70" s="667">
        <f>E31</f>
        <v>0</v>
      </c>
      <c r="H70" s="668"/>
      <c r="I70" s="680" t="str">
        <f>IFERROR(G70/E70,"-")</f>
        <v>-</v>
      </c>
      <c r="J70" s="681"/>
      <c r="K70" s="682">
        <f>IFERROR(D70-E70,"-")</f>
        <v>2</v>
      </c>
      <c r="L70" s="683"/>
      <c r="M70" s="709"/>
      <c r="N70" s="710"/>
      <c r="O70" s="710"/>
      <c r="P70" s="710"/>
      <c r="Q70" s="710"/>
      <c r="R70" s="711"/>
    </row>
    <row r="71" spans="1:244" s="125" customFormat="1" ht="52.5" customHeight="1" x14ac:dyDescent="0.25">
      <c r="A71" s="744" t="s">
        <v>441</v>
      </c>
      <c r="B71" s="745"/>
      <c r="C71" s="746"/>
      <c r="D71" s="242">
        <f>N7*0.15</f>
        <v>0</v>
      </c>
      <c r="E71" s="678"/>
      <c r="F71" s="679"/>
      <c r="G71" s="525"/>
      <c r="H71" s="526"/>
      <c r="I71" s="686" t="str">
        <f>IFERROR(G71/E71,"-")</f>
        <v>-</v>
      </c>
      <c r="J71" s="687"/>
      <c r="K71" s="669">
        <f>IFERROR(E71-D71,"-")</f>
        <v>0</v>
      </c>
      <c r="L71" s="670"/>
      <c r="M71" s="525"/>
      <c r="N71" s="604"/>
      <c r="O71" s="604"/>
      <c r="P71" s="604"/>
      <c r="Q71" s="604"/>
      <c r="R71" s="526"/>
    </row>
    <row r="72" spans="1:244" s="125" customFormat="1" ht="49.5" customHeight="1" thickBot="1" x14ac:dyDescent="0.3">
      <c r="A72" s="747" t="s">
        <v>368</v>
      </c>
      <c r="B72" s="748"/>
      <c r="C72" s="749"/>
      <c r="D72" s="243"/>
      <c r="E72" s="690">
        <f>G65</f>
        <v>0</v>
      </c>
      <c r="F72" s="691"/>
      <c r="G72" s="690">
        <f>L65</f>
        <v>0</v>
      </c>
      <c r="H72" s="691"/>
      <c r="I72" s="692" t="str">
        <f>IFERROR(G72/E72,"-")</f>
        <v>-</v>
      </c>
      <c r="J72" s="693"/>
      <c r="K72" s="684">
        <f>IFERROR(E72-D72,"-")</f>
        <v>0</v>
      </c>
      <c r="L72" s="685"/>
      <c r="M72" s="490"/>
      <c r="N72" s="605"/>
      <c r="O72" s="605"/>
      <c r="P72" s="605"/>
      <c r="Q72" s="605"/>
      <c r="R72" s="491"/>
    </row>
    <row r="73" spans="1:244" ht="30.75" customHeight="1" thickBot="1" x14ac:dyDescent="0.25">
      <c r="A73" s="125"/>
      <c r="B73" s="125"/>
      <c r="C73" s="125"/>
      <c r="D73" s="125"/>
      <c r="E73" s="244"/>
      <c r="F73" s="125"/>
      <c r="G73" s="125"/>
      <c r="H73" s="125"/>
      <c r="I73" s="125"/>
      <c r="J73" s="125"/>
      <c r="K73" s="245"/>
      <c r="L73" s="125"/>
      <c r="M73" s="125"/>
      <c r="N73" s="125"/>
      <c r="O73" s="125"/>
      <c r="P73" s="125"/>
      <c r="Q73" s="125"/>
      <c r="R73" s="125"/>
      <c r="S73" s="125"/>
    </row>
    <row r="74" spans="1:244" ht="30.75" hidden="1" customHeight="1" thickBot="1" x14ac:dyDescent="0.25">
      <c r="A74" s="125"/>
      <c r="B74" s="125"/>
      <c r="C74" s="125"/>
      <c r="D74" s="125"/>
      <c r="E74" s="125"/>
      <c r="F74" s="125"/>
      <c r="G74" s="125"/>
      <c r="H74" s="125"/>
      <c r="I74" s="125"/>
      <c r="J74" s="125"/>
      <c r="K74" s="125"/>
      <c r="L74" s="125"/>
      <c r="M74" s="125"/>
      <c r="N74" s="125"/>
      <c r="O74" s="125"/>
      <c r="P74" s="125"/>
      <c r="Q74" s="125"/>
      <c r="R74" s="125"/>
      <c r="S74" s="125"/>
    </row>
    <row r="75" spans="1:244" ht="30.75" customHeight="1" thickBot="1" x14ac:dyDescent="0.25">
      <c r="A75" s="391" t="s">
        <v>191</v>
      </c>
      <c r="B75" s="392"/>
      <c r="C75" s="392"/>
      <c r="D75" s="392"/>
      <c r="E75" s="392"/>
      <c r="F75" s="392"/>
      <c r="G75" s="392"/>
      <c r="H75" s="392"/>
      <c r="I75" s="392"/>
      <c r="J75" s="392"/>
      <c r="K75" s="392"/>
      <c r="L75" s="392"/>
      <c r="M75" s="392"/>
      <c r="N75" s="392"/>
      <c r="O75" s="392"/>
      <c r="P75" s="392"/>
      <c r="Q75" s="392"/>
      <c r="R75" s="392"/>
      <c r="S75" s="393"/>
    </row>
    <row r="76" spans="1:244" ht="19.5" customHeight="1" thickBot="1" x14ac:dyDescent="0.25">
      <c r="A76" s="125"/>
      <c r="B76" s="125"/>
      <c r="C76" s="125"/>
      <c r="D76" s="125"/>
      <c r="E76" s="125"/>
      <c r="F76" s="125"/>
      <c r="G76" s="125"/>
      <c r="H76" s="125"/>
      <c r="I76" s="125"/>
      <c r="J76" s="125"/>
      <c r="K76" s="125"/>
      <c r="L76" s="125"/>
      <c r="M76" s="125"/>
      <c r="N76" s="125"/>
      <c r="O76" s="125"/>
      <c r="P76" s="125"/>
      <c r="Q76" s="125"/>
      <c r="R76" s="125"/>
      <c r="S76" s="125"/>
    </row>
    <row r="77" spans="1:244" ht="30.75" customHeight="1" thickBot="1" x14ac:dyDescent="0.25">
      <c r="A77" s="645" t="s">
        <v>194</v>
      </c>
      <c r="B77" s="646"/>
      <c r="C77" s="647"/>
      <c r="D77" s="647"/>
      <c r="E77" s="648"/>
      <c r="F77" s="376" t="s">
        <v>185</v>
      </c>
      <c r="G77" s="377"/>
      <c r="H77" s="376" t="s">
        <v>1</v>
      </c>
      <c r="I77" s="656"/>
      <c r="J77" s="656"/>
      <c r="K77" s="656"/>
      <c r="L77" s="656"/>
      <c r="M77" s="550"/>
      <c r="N77" s="125"/>
      <c r="O77" s="125"/>
      <c r="P77" s="125"/>
      <c r="Q77" s="125"/>
      <c r="R77" s="125"/>
      <c r="S77" s="125"/>
    </row>
    <row r="78" spans="1:244" ht="30.75" customHeight="1" x14ac:dyDescent="0.2">
      <c r="A78" s="514" t="s">
        <v>146</v>
      </c>
      <c r="B78" s="750"/>
      <c r="C78" s="246">
        <v>1.1000000000000001</v>
      </c>
      <c r="D78" s="639" t="s">
        <v>465</v>
      </c>
      <c r="E78" s="640"/>
      <c r="F78" s="649">
        <v>0</v>
      </c>
      <c r="G78" s="650"/>
      <c r="H78" s="657"/>
      <c r="I78" s="512"/>
      <c r="J78" s="512"/>
      <c r="K78" s="512"/>
      <c r="L78" s="512"/>
      <c r="M78" s="513"/>
      <c r="N78" s="125"/>
      <c r="O78" s="125"/>
      <c r="P78" s="125"/>
      <c r="Q78" s="125"/>
      <c r="R78" s="125"/>
      <c r="S78" s="125"/>
    </row>
    <row r="79" spans="1:244" ht="30.75" customHeight="1" x14ac:dyDescent="0.2">
      <c r="A79" s="751"/>
      <c r="B79" s="752"/>
      <c r="C79" s="247">
        <v>1.2</v>
      </c>
      <c r="D79" s="641" t="s">
        <v>147</v>
      </c>
      <c r="E79" s="642"/>
      <c r="F79" s="405"/>
      <c r="G79" s="422"/>
      <c r="H79" s="561"/>
      <c r="I79" s="562"/>
      <c r="J79" s="562"/>
      <c r="K79" s="562"/>
      <c r="L79" s="562"/>
      <c r="M79" s="407"/>
      <c r="N79" s="125"/>
      <c r="O79" s="125"/>
      <c r="P79" s="125"/>
      <c r="Q79" s="125"/>
      <c r="R79" s="125"/>
      <c r="S79" s="125"/>
    </row>
    <row r="80" spans="1:244" ht="30.75" customHeight="1" x14ac:dyDescent="0.2">
      <c r="A80" s="705" t="s">
        <v>148</v>
      </c>
      <c r="B80" s="706"/>
      <c r="C80" s="247">
        <v>2.1</v>
      </c>
      <c r="D80" s="643" t="s">
        <v>0</v>
      </c>
      <c r="E80" s="644"/>
      <c r="F80" s="405">
        <f>-L53</f>
        <v>0</v>
      </c>
      <c r="G80" s="422"/>
      <c r="H80" s="561"/>
      <c r="I80" s="562"/>
      <c r="J80" s="562"/>
      <c r="K80" s="562"/>
      <c r="L80" s="562"/>
      <c r="M80" s="407"/>
      <c r="N80" s="125"/>
      <c r="O80" s="125"/>
      <c r="P80" s="125"/>
      <c r="Q80" s="125"/>
      <c r="R80" s="125"/>
      <c r="S80" s="125"/>
    </row>
    <row r="81" spans="1:19" ht="30.75" customHeight="1" x14ac:dyDescent="0.2">
      <c r="A81" s="707"/>
      <c r="B81" s="708"/>
      <c r="C81" s="247">
        <v>2.2000000000000002</v>
      </c>
      <c r="D81" s="643" t="s">
        <v>149</v>
      </c>
      <c r="E81" s="644"/>
      <c r="F81" s="405">
        <f>-K22</f>
        <v>0</v>
      </c>
      <c r="G81" s="422"/>
      <c r="H81" s="695"/>
      <c r="I81" s="696"/>
      <c r="J81" s="696"/>
      <c r="K81" s="696"/>
      <c r="L81" s="696"/>
      <c r="M81" s="697"/>
      <c r="N81" s="125"/>
      <c r="O81" s="125"/>
      <c r="P81" s="125"/>
      <c r="Q81" s="125"/>
      <c r="R81" s="125"/>
      <c r="S81" s="125"/>
    </row>
    <row r="82" spans="1:19" ht="47.25" customHeight="1" thickBot="1" x14ac:dyDescent="0.25">
      <c r="A82" s="703" t="s">
        <v>150</v>
      </c>
      <c r="B82" s="704"/>
      <c r="C82" s="248">
        <v>3.1</v>
      </c>
      <c r="D82" s="689" t="s">
        <v>193</v>
      </c>
      <c r="E82" s="453"/>
      <c r="F82" s="494"/>
      <c r="G82" s="698"/>
      <c r="H82" s="563"/>
      <c r="I82" s="495"/>
      <c r="J82" s="495"/>
      <c r="K82" s="495"/>
      <c r="L82" s="495"/>
      <c r="M82" s="496"/>
      <c r="N82" s="125"/>
      <c r="O82" s="125"/>
      <c r="P82" s="125"/>
      <c r="Q82" s="125"/>
      <c r="R82" s="125"/>
      <c r="S82" s="125"/>
    </row>
    <row r="83" spans="1:19" ht="30.75" customHeight="1" thickBot="1" x14ac:dyDescent="0.25">
      <c r="A83" s="125"/>
      <c r="B83" s="125"/>
      <c r="C83" s="125"/>
      <c r="D83" s="545" t="s">
        <v>135</v>
      </c>
      <c r="E83" s="547"/>
      <c r="F83" s="688">
        <f>SUM(F78:G82)</f>
        <v>0</v>
      </c>
      <c r="G83" s="654"/>
      <c r="H83" s="125"/>
      <c r="I83" s="125"/>
      <c r="J83" s="249"/>
      <c r="K83" s="125"/>
      <c r="L83" s="125"/>
      <c r="M83" s="125"/>
      <c r="N83" s="125"/>
      <c r="O83" s="125"/>
      <c r="P83" s="125"/>
      <c r="Q83" s="125"/>
      <c r="R83" s="125"/>
      <c r="S83" s="125"/>
    </row>
    <row r="84" spans="1:19" ht="30.75" customHeight="1" thickBot="1" x14ac:dyDescent="0.25">
      <c r="A84" s="125"/>
      <c r="B84" s="125"/>
      <c r="C84" s="125"/>
      <c r="D84" s="125"/>
      <c r="E84" s="125"/>
      <c r="F84" s="125"/>
      <c r="G84" s="125"/>
      <c r="H84" s="125"/>
      <c r="I84" s="125"/>
      <c r="J84" s="125"/>
      <c r="K84" s="125"/>
      <c r="L84" s="125"/>
      <c r="M84" s="125"/>
      <c r="N84" s="125"/>
      <c r="O84" s="125"/>
      <c r="P84" s="125"/>
      <c r="Q84" s="125"/>
      <c r="R84" s="125"/>
      <c r="S84" s="125"/>
    </row>
    <row r="85" spans="1:19" ht="30.75" customHeight="1" thickBot="1" x14ac:dyDescent="0.25">
      <c r="A85" s="554" t="s">
        <v>195</v>
      </c>
      <c r="B85" s="555"/>
      <c r="C85" s="555"/>
      <c r="D85" s="376" t="s">
        <v>185</v>
      </c>
      <c r="E85" s="550"/>
      <c r="F85" s="551" t="s">
        <v>1</v>
      </c>
      <c r="G85" s="552"/>
      <c r="H85" s="552"/>
      <c r="I85" s="552"/>
      <c r="J85" s="552"/>
      <c r="K85" s="553"/>
      <c r="L85" s="125"/>
      <c r="M85" s="125"/>
      <c r="N85" s="125"/>
      <c r="O85" s="125"/>
      <c r="P85" s="125"/>
      <c r="Q85" s="125"/>
      <c r="R85" s="125"/>
      <c r="S85" s="125"/>
    </row>
    <row r="86" spans="1:19" ht="30.75" customHeight="1" x14ac:dyDescent="0.2">
      <c r="A86" s="250" t="s">
        <v>151</v>
      </c>
      <c r="B86" s="251"/>
      <c r="C86" s="252"/>
      <c r="D86" s="556"/>
      <c r="E86" s="557"/>
      <c r="F86" s="558"/>
      <c r="G86" s="559"/>
      <c r="H86" s="559"/>
      <c r="I86" s="559"/>
      <c r="J86" s="559"/>
      <c r="K86" s="560"/>
      <c r="L86" s="125"/>
      <c r="M86" s="125"/>
      <c r="N86" s="125"/>
      <c r="O86" s="125"/>
      <c r="P86" s="125"/>
      <c r="Q86" s="125"/>
      <c r="R86" s="125"/>
      <c r="S86" s="125"/>
    </row>
    <row r="87" spans="1:19" ht="30.75" customHeight="1" x14ac:dyDescent="0.2">
      <c r="A87" s="253" t="s">
        <v>152</v>
      </c>
      <c r="B87" s="254"/>
      <c r="C87" s="255"/>
      <c r="D87" s="561"/>
      <c r="E87" s="407"/>
      <c r="F87" s="561"/>
      <c r="G87" s="562"/>
      <c r="H87" s="562"/>
      <c r="I87" s="562"/>
      <c r="J87" s="562"/>
      <c r="K87" s="407"/>
      <c r="L87" s="125"/>
      <c r="M87" s="125"/>
      <c r="N87" s="125"/>
      <c r="O87" s="125"/>
      <c r="P87" s="125"/>
      <c r="Q87" s="125"/>
      <c r="R87" s="125"/>
      <c r="S87" s="125"/>
    </row>
    <row r="88" spans="1:19" ht="30.75" customHeight="1" thickBot="1" x14ac:dyDescent="0.25">
      <c r="A88" s="256" t="s">
        <v>153</v>
      </c>
      <c r="B88" s="257"/>
      <c r="C88" s="258"/>
      <c r="D88" s="563"/>
      <c r="E88" s="496"/>
      <c r="F88" s="563"/>
      <c r="G88" s="495"/>
      <c r="H88" s="495"/>
      <c r="I88" s="495"/>
      <c r="J88" s="495"/>
      <c r="K88" s="496"/>
      <c r="L88" s="125"/>
      <c r="M88" s="125"/>
      <c r="N88" s="125"/>
      <c r="O88" s="125"/>
      <c r="P88" s="125"/>
      <c r="Q88" s="125"/>
      <c r="R88" s="125"/>
      <c r="S88" s="125"/>
    </row>
    <row r="89" spans="1:19" ht="30.75" customHeight="1" thickBot="1" x14ac:dyDescent="0.25">
      <c r="A89" s="545" t="s">
        <v>135</v>
      </c>
      <c r="B89" s="546"/>
      <c r="C89" s="547"/>
      <c r="D89" s="548">
        <f>SUM(D86:E88)</f>
        <v>0</v>
      </c>
      <c r="E89" s="549"/>
      <c r="F89" s="125"/>
      <c r="G89" s="125"/>
      <c r="H89" s="125"/>
      <c r="I89" s="125"/>
      <c r="J89" s="125"/>
      <c r="K89" s="125"/>
      <c r="L89" s="125"/>
      <c r="M89" s="125"/>
      <c r="N89" s="125"/>
      <c r="O89" s="125"/>
      <c r="P89" s="125"/>
      <c r="Q89" s="125"/>
      <c r="R89" s="125"/>
      <c r="S89" s="125"/>
    </row>
    <row r="90" spans="1:19" x14ac:dyDescent="0.2">
      <c r="A90" s="125"/>
      <c r="B90" s="125"/>
      <c r="C90" s="125"/>
      <c r="D90" s="259"/>
      <c r="E90" s="259"/>
      <c r="F90" s="125"/>
      <c r="G90" s="125"/>
      <c r="H90" s="125"/>
      <c r="I90" s="125"/>
      <c r="J90" s="125"/>
      <c r="K90" s="125"/>
      <c r="L90" s="125"/>
      <c r="M90" s="125"/>
      <c r="N90" s="125"/>
      <c r="O90" s="125"/>
      <c r="P90" s="125"/>
      <c r="Q90" s="125"/>
      <c r="R90" s="125"/>
      <c r="S90" s="125"/>
    </row>
    <row r="91" spans="1:19" x14ac:dyDescent="0.2">
      <c r="A91" s="125"/>
      <c r="B91" s="125"/>
      <c r="C91" s="125"/>
      <c r="D91" s="125"/>
      <c r="E91" s="125"/>
      <c r="F91" s="125"/>
      <c r="G91" s="125"/>
      <c r="H91" s="125"/>
      <c r="I91" s="125"/>
      <c r="J91" s="125"/>
      <c r="K91" s="125"/>
      <c r="L91" s="125"/>
      <c r="M91" s="125"/>
      <c r="N91" s="125"/>
      <c r="O91" s="125"/>
      <c r="P91" s="125"/>
      <c r="Q91" s="125"/>
      <c r="R91" s="125"/>
      <c r="S91" s="125"/>
    </row>
    <row r="93" spans="1:19" x14ac:dyDescent="0.2">
      <c r="A93" s="348" t="s">
        <v>531</v>
      </c>
      <c r="B93" s="348"/>
      <c r="C93" s="348"/>
      <c r="D93" s="348"/>
    </row>
  </sheetData>
  <dataConsolidate/>
  <mergeCells count="327">
    <mergeCell ref="A1:S1"/>
    <mergeCell ref="C5:E5"/>
    <mergeCell ref="C6:E6"/>
    <mergeCell ref="N6:O6"/>
    <mergeCell ref="P6:Q6"/>
    <mergeCell ref="C7:E7"/>
    <mergeCell ref="J7:M8"/>
    <mergeCell ref="N7:O8"/>
    <mergeCell ref="P7:Q8"/>
    <mergeCell ref="R7:R8"/>
    <mergeCell ref="D16:H16"/>
    <mergeCell ref="I16:J16"/>
    <mergeCell ref="K16:L16"/>
    <mergeCell ref="M16:N16"/>
    <mergeCell ref="O16:P16"/>
    <mergeCell ref="Q16:R16"/>
    <mergeCell ref="C8:E8"/>
    <mergeCell ref="C9:E9"/>
    <mergeCell ref="A13:S13"/>
    <mergeCell ref="A15:B15"/>
    <mergeCell ref="D15:H15"/>
    <mergeCell ref="I15:J15"/>
    <mergeCell ref="K15:L15"/>
    <mergeCell ref="M15:N15"/>
    <mergeCell ref="O15:P15"/>
    <mergeCell ref="Q15:R15"/>
    <mergeCell ref="D18:H18"/>
    <mergeCell ref="I18:J18"/>
    <mergeCell ref="K18:L18"/>
    <mergeCell ref="M18:N18"/>
    <mergeCell ref="O18:P18"/>
    <mergeCell ref="Q18:R18"/>
    <mergeCell ref="D17:H17"/>
    <mergeCell ref="I17:J17"/>
    <mergeCell ref="K17:L17"/>
    <mergeCell ref="M17:N17"/>
    <mergeCell ref="O17:P17"/>
    <mergeCell ref="Q17:R17"/>
    <mergeCell ref="Q21:R21"/>
    <mergeCell ref="D20:H20"/>
    <mergeCell ref="I20:J20"/>
    <mergeCell ref="K20:L20"/>
    <mergeCell ref="M20:N20"/>
    <mergeCell ref="O20:P20"/>
    <mergeCell ref="Q20:R20"/>
    <mergeCell ref="D19:H19"/>
    <mergeCell ref="I19:J19"/>
    <mergeCell ref="K19:L19"/>
    <mergeCell ref="M19:N19"/>
    <mergeCell ref="O19:P19"/>
    <mergeCell ref="Q19:R19"/>
    <mergeCell ref="D22:H22"/>
    <mergeCell ref="I22:J22"/>
    <mergeCell ref="K22:L22"/>
    <mergeCell ref="M22:N22"/>
    <mergeCell ref="O22:P22"/>
    <mergeCell ref="A24:K24"/>
    <mergeCell ref="D21:H21"/>
    <mergeCell ref="I21:J21"/>
    <mergeCell ref="K21:L21"/>
    <mergeCell ref="M21:N21"/>
    <mergeCell ref="O21:P21"/>
    <mergeCell ref="B28:C28"/>
    <mergeCell ref="E28:F28"/>
    <mergeCell ref="G28:K28"/>
    <mergeCell ref="B29:C29"/>
    <mergeCell ref="E29:F29"/>
    <mergeCell ref="G29:K29"/>
    <mergeCell ref="A26:C26"/>
    <mergeCell ref="E26:F26"/>
    <mergeCell ref="G26:K26"/>
    <mergeCell ref="B27:C27"/>
    <mergeCell ref="E27:F27"/>
    <mergeCell ref="G27:K27"/>
    <mergeCell ref="A36:B36"/>
    <mergeCell ref="D36:E36"/>
    <mergeCell ref="F36:G36"/>
    <mergeCell ref="H36:I36"/>
    <mergeCell ref="J36:K36"/>
    <mergeCell ref="L36:M36"/>
    <mergeCell ref="B30:C30"/>
    <mergeCell ref="E30:F30"/>
    <mergeCell ref="G30:K30"/>
    <mergeCell ref="E31:F31"/>
    <mergeCell ref="G31:K31"/>
    <mergeCell ref="A34:S34"/>
    <mergeCell ref="N36:O36"/>
    <mergeCell ref="P36:Q36"/>
    <mergeCell ref="R36:S36"/>
    <mergeCell ref="D37:E37"/>
    <mergeCell ref="F37:G37"/>
    <mergeCell ref="H37:I37"/>
    <mergeCell ref="J37:K37"/>
    <mergeCell ref="L37:M37"/>
    <mergeCell ref="N37:O37"/>
    <mergeCell ref="P37:Q37"/>
    <mergeCell ref="R37:S37"/>
    <mergeCell ref="D38:E38"/>
    <mergeCell ref="F38:G38"/>
    <mergeCell ref="H38:I38"/>
    <mergeCell ref="J38:K38"/>
    <mergeCell ref="L38:M38"/>
    <mergeCell ref="N38:O38"/>
    <mergeCell ref="P38:Q38"/>
    <mergeCell ref="R38:S38"/>
    <mergeCell ref="P39:Q39"/>
    <mergeCell ref="R39:S39"/>
    <mergeCell ref="D40:E40"/>
    <mergeCell ref="F40:G40"/>
    <mergeCell ref="H40:I40"/>
    <mergeCell ref="J40:K40"/>
    <mergeCell ref="L40:M40"/>
    <mergeCell ref="N40:O40"/>
    <mergeCell ref="P40:Q40"/>
    <mergeCell ref="R40:S40"/>
    <mergeCell ref="D39:E39"/>
    <mergeCell ref="F39:G39"/>
    <mergeCell ref="H39:I39"/>
    <mergeCell ref="J39:K39"/>
    <mergeCell ref="L39:M39"/>
    <mergeCell ref="N39:O39"/>
    <mergeCell ref="P41:Q41"/>
    <mergeCell ref="R41:S41"/>
    <mergeCell ref="D42:E42"/>
    <mergeCell ref="F42:G42"/>
    <mergeCell ref="H42:I42"/>
    <mergeCell ref="J42:K42"/>
    <mergeCell ref="L42:M42"/>
    <mergeCell ref="N42:O42"/>
    <mergeCell ref="P42:Q42"/>
    <mergeCell ref="R42:S42"/>
    <mergeCell ref="D41:E41"/>
    <mergeCell ref="F41:G41"/>
    <mergeCell ref="H41:I41"/>
    <mergeCell ref="J41:K41"/>
    <mergeCell ref="L41:M41"/>
    <mergeCell ref="N41:O41"/>
    <mergeCell ref="P43:Q43"/>
    <mergeCell ref="R43:S43"/>
    <mergeCell ref="D44:E44"/>
    <mergeCell ref="F44:G44"/>
    <mergeCell ref="H44:I44"/>
    <mergeCell ref="J44:K44"/>
    <mergeCell ref="L44:M44"/>
    <mergeCell ref="N44:O44"/>
    <mergeCell ref="P44:Q44"/>
    <mergeCell ref="R44:S44"/>
    <mergeCell ref="D43:E43"/>
    <mergeCell ref="F43:G43"/>
    <mergeCell ref="H43:I43"/>
    <mergeCell ref="J43:K43"/>
    <mergeCell ref="L43:M43"/>
    <mergeCell ref="N43:O43"/>
    <mergeCell ref="P45:Q45"/>
    <mergeCell ref="R45:S45"/>
    <mergeCell ref="D46:E46"/>
    <mergeCell ref="F46:G46"/>
    <mergeCell ref="H46:I46"/>
    <mergeCell ref="J46:K46"/>
    <mergeCell ref="L46:M46"/>
    <mergeCell ref="N46:O46"/>
    <mergeCell ref="P46:Q46"/>
    <mergeCell ref="R46:S46"/>
    <mergeCell ref="D45:E45"/>
    <mergeCell ref="F45:G45"/>
    <mergeCell ref="H45:I45"/>
    <mergeCell ref="J45:K45"/>
    <mergeCell ref="L45:M45"/>
    <mergeCell ref="N45:O45"/>
    <mergeCell ref="P47:Q47"/>
    <mergeCell ref="R47:S47"/>
    <mergeCell ref="D48:E48"/>
    <mergeCell ref="F48:G48"/>
    <mergeCell ref="H48:I48"/>
    <mergeCell ref="J48:K48"/>
    <mergeCell ref="L48:M48"/>
    <mergeCell ref="N48:O48"/>
    <mergeCell ref="P48:Q48"/>
    <mergeCell ref="R48:S48"/>
    <mergeCell ref="D47:E47"/>
    <mergeCell ref="F47:G47"/>
    <mergeCell ref="H47:I47"/>
    <mergeCell ref="J47:K47"/>
    <mergeCell ref="L47:M47"/>
    <mergeCell ref="N47:O47"/>
    <mergeCell ref="P49:Q49"/>
    <mergeCell ref="R49:S49"/>
    <mergeCell ref="D50:E50"/>
    <mergeCell ref="F50:G50"/>
    <mergeCell ref="H50:I50"/>
    <mergeCell ref="J50:K50"/>
    <mergeCell ref="L50:M50"/>
    <mergeCell ref="N50:O50"/>
    <mergeCell ref="P50:Q50"/>
    <mergeCell ref="R50:S50"/>
    <mergeCell ref="D49:E49"/>
    <mergeCell ref="F49:G49"/>
    <mergeCell ref="H49:I49"/>
    <mergeCell ref="J49:K49"/>
    <mergeCell ref="L49:M49"/>
    <mergeCell ref="N49:O49"/>
    <mergeCell ref="P51:Q51"/>
    <mergeCell ref="R51:S51"/>
    <mergeCell ref="D52:E52"/>
    <mergeCell ref="F52:G52"/>
    <mergeCell ref="H52:I52"/>
    <mergeCell ref="J52:K52"/>
    <mergeCell ref="L52:M52"/>
    <mergeCell ref="N52:O52"/>
    <mergeCell ref="P52:Q52"/>
    <mergeCell ref="R52:S52"/>
    <mergeCell ref="D51:E51"/>
    <mergeCell ref="F51:G51"/>
    <mergeCell ref="H51:I51"/>
    <mergeCell ref="J51:K51"/>
    <mergeCell ref="L51:M51"/>
    <mergeCell ref="N51:O51"/>
    <mergeCell ref="A57:B57"/>
    <mergeCell ref="D57:F57"/>
    <mergeCell ref="G57:H57"/>
    <mergeCell ref="I57:K57"/>
    <mergeCell ref="L57:M57"/>
    <mergeCell ref="N57:Q57"/>
    <mergeCell ref="H53:I53"/>
    <mergeCell ref="J53:K53"/>
    <mergeCell ref="L53:M53"/>
    <mergeCell ref="N53:O53"/>
    <mergeCell ref="P53:Q53"/>
    <mergeCell ref="A55:S55"/>
    <mergeCell ref="D58:F58"/>
    <mergeCell ref="G58:H58"/>
    <mergeCell ref="I58:K58"/>
    <mergeCell ref="L58:M58"/>
    <mergeCell ref="N58:Q58"/>
    <mergeCell ref="D59:F59"/>
    <mergeCell ref="G59:H59"/>
    <mergeCell ref="I59:K59"/>
    <mergeCell ref="L59:M59"/>
    <mergeCell ref="N59:Q59"/>
    <mergeCell ref="D60:F60"/>
    <mergeCell ref="G60:H60"/>
    <mergeCell ref="I60:K60"/>
    <mergeCell ref="L60:M60"/>
    <mergeCell ref="N60:Q60"/>
    <mergeCell ref="D61:F61"/>
    <mergeCell ref="G61:H61"/>
    <mergeCell ref="I61:K61"/>
    <mergeCell ref="L61:M61"/>
    <mergeCell ref="N61:Q61"/>
    <mergeCell ref="D64:F64"/>
    <mergeCell ref="G64:H64"/>
    <mergeCell ref="I64:K64"/>
    <mergeCell ref="L64:M64"/>
    <mergeCell ref="N64:Q64"/>
    <mergeCell ref="E65:F65"/>
    <mergeCell ref="G65:H65"/>
    <mergeCell ref="L65:M65"/>
    <mergeCell ref="D62:F62"/>
    <mergeCell ref="G62:H62"/>
    <mergeCell ref="I62:K62"/>
    <mergeCell ref="L62:M62"/>
    <mergeCell ref="N62:Q62"/>
    <mergeCell ref="D63:F63"/>
    <mergeCell ref="G63:H63"/>
    <mergeCell ref="I63:K63"/>
    <mergeCell ref="L63:M63"/>
    <mergeCell ref="N63:Q63"/>
    <mergeCell ref="A70:C70"/>
    <mergeCell ref="E70:F70"/>
    <mergeCell ref="G70:H70"/>
    <mergeCell ref="I70:J70"/>
    <mergeCell ref="K70:L70"/>
    <mergeCell ref="M70:R70"/>
    <mergeCell ref="A67:S67"/>
    <mergeCell ref="E69:F69"/>
    <mergeCell ref="G69:H69"/>
    <mergeCell ref="I69:J69"/>
    <mergeCell ref="K69:L69"/>
    <mergeCell ref="M69:R69"/>
    <mergeCell ref="A72:C72"/>
    <mergeCell ref="E72:F72"/>
    <mergeCell ref="G72:H72"/>
    <mergeCell ref="I72:J72"/>
    <mergeCell ref="K72:L72"/>
    <mergeCell ref="M72:R72"/>
    <mergeCell ref="A71:C71"/>
    <mergeCell ref="E71:F71"/>
    <mergeCell ref="G71:H71"/>
    <mergeCell ref="I71:J71"/>
    <mergeCell ref="K71:L71"/>
    <mergeCell ref="M71:R71"/>
    <mergeCell ref="A75:S75"/>
    <mergeCell ref="A77:E77"/>
    <mergeCell ref="F77:G77"/>
    <mergeCell ref="H77:M77"/>
    <mergeCell ref="A78:B79"/>
    <mergeCell ref="D78:E78"/>
    <mergeCell ref="F78:G78"/>
    <mergeCell ref="H78:M78"/>
    <mergeCell ref="D79:E79"/>
    <mergeCell ref="F79:G79"/>
    <mergeCell ref="A82:B82"/>
    <mergeCell ref="D82:E82"/>
    <mergeCell ref="F82:G82"/>
    <mergeCell ref="H82:M82"/>
    <mergeCell ref="D83:E83"/>
    <mergeCell ref="F83:G83"/>
    <mergeCell ref="H79:M79"/>
    <mergeCell ref="A80:B81"/>
    <mergeCell ref="D80:E80"/>
    <mergeCell ref="F80:G80"/>
    <mergeCell ref="H80:M80"/>
    <mergeCell ref="D81:E81"/>
    <mergeCell ref="F81:G81"/>
    <mergeCell ref="H81:M81"/>
    <mergeCell ref="D88:E88"/>
    <mergeCell ref="F88:K88"/>
    <mergeCell ref="A89:C89"/>
    <mergeCell ref="D89:E89"/>
    <mergeCell ref="A93:D93"/>
    <mergeCell ref="A85:C85"/>
    <mergeCell ref="D85:E85"/>
    <mergeCell ref="F85:K85"/>
    <mergeCell ref="D86:E86"/>
    <mergeCell ref="F86:K86"/>
    <mergeCell ref="D87:E87"/>
    <mergeCell ref="F87:K87"/>
  </mergeCells>
  <dataValidations count="9">
    <dataValidation type="decimal" allowBlank="1" showInputMessage="1" showErrorMessage="1" sqref="L58:M64 E71:H71">
      <formula1>0</formula1>
      <formula2>500000000</formula2>
    </dataValidation>
    <dataValidation type="decimal" allowBlank="1" showInputMessage="1" showErrorMessage="1" sqref="G58:H64">
      <formula1>0</formula1>
      <formula2>500000000000</formula2>
    </dataValidation>
    <dataValidation type="decimal" allowBlank="1" showInputMessage="1" showErrorMessage="1" sqref="P37:Q52 O16:P22">
      <formula1>-500000</formula1>
      <formula2>5000000</formula2>
    </dataValidation>
    <dataValidation type="decimal" allowBlank="1" showInputMessage="1" showErrorMessage="1" sqref="F78:G82">
      <formula1>0</formula1>
      <formula2>9999999999</formula2>
    </dataValidation>
    <dataValidation type="decimal" allowBlank="1" showInputMessage="1" showErrorMessage="1" sqref="D86:E88">
      <formula1>0</formula1>
      <formula2>99999</formula2>
    </dataValidation>
    <dataValidation type="decimal" allowBlank="1" showInputMessage="1" showErrorMessage="1" sqref="J20:J21 L16:L18 J37:M52 I16:I21 J16:J18 L20:L21 K16:K21">
      <formula1>0</formula1>
      <formula2>5000000</formula2>
    </dataValidation>
    <dataValidation type="decimal" allowBlank="1" showInputMessage="1" showErrorMessage="1" sqref="M16:N22 D27:F30 F83:G83 N37:O52 D70:D72 I70:L72 E70:H70 E72:H72">
      <formula1>0</formula1>
      <formula2>50000</formula2>
    </dataValidation>
    <dataValidation type="whole" allowBlank="1" showInputMessage="1" showErrorMessage="1" sqref="G65:H65 F37:I52 N7:Q8 D89:E89 L65:M65 D31:F31 J53:Q53 I22:L22">
      <formula1>0</formula1>
      <formula2>50000</formula2>
    </dataValidation>
    <dataValidation type="date" allowBlank="1" showInputMessage="1" showErrorMessage="1" sqref="C7:E7">
      <formula1>42005</formula1>
      <formula2>44561</formula2>
    </dataValidation>
  </dataValidations>
  <pageMargins left="0.7" right="0.7" top="0.75" bottom="0.75" header="0.3" footer="0.3"/>
  <pageSetup paperSize="9" scale="50" fitToHeight="0" orientation="landscape"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LISTS!$A$13:$A$15</xm:f>
          </x14:formula1>
          <xm:sqref>C8:E8</xm:sqref>
        </x14:dataValidation>
        <x14:dataValidation type="list" allowBlank="1" showInputMessage="1" showErrorMessage="1">
          <x14:formula1>
            <xm:f>Sheet5!$A$2:$A$158</xm:f>
          </x14:formula1>
          <xm:sqref>C5:E5</xm:sqref>
        </x14:dataValidation>
        <x14:dataValidation type="list" allowBlank="1" showInputMessage="1" showErrorMessage="1">
          <x14:formula1>
            <xm:f>LISTS!$C$2:$C$5</xm:f>
          </x14:formula1>
          <xm:sqref>B27:B30</xm:sqref>
        </x14:dataValidation>
        <x14:dataValidation type="list" allowBlank="1" showInputMessage="1" showErrorMessage="1">
          <x14:formula1>
            <xm:f>LISTS!$A$2:$A$9</xm:f>
          </x14:formula1>
          <xm:sqref>B37:B52 B16:B21 B58:B64</xm:sqref>
        </x14:dataValidation>
        <x14:dataValidation type="list" allowBlank="1" showInputMessage="1" showErrorMessage="1">
          <x14:formula1>
            <xm:f>LISTS!$C$15:$C$16</xm:f>
          </x14:formula1>
          <xm:sqref>C9:E9</xm:sqref>
        </x14:dataValidation>
        <x14:dataValidation type="list" allowBlank="1" showInputMessage="1" showErrorMessage="1">
          <x14:formula1>
            <xm:f>LISTS!$G$10:$G$14</xm:f>
          </x14:formula1>
          <xm:sqref>C37:C52 C16:C21 C58:C64</xm:sqref>
        </x14:dataValidation>
        <x14:dataValidation type="list" allowBlank="1" showInputMessage="1" showErrorMessage="1">
          <x14:formula1>
            <xm:f>LISTS!$E$2:$E$14</xm:f>
          </x14:formula1>
          <xm:sqref>D37:D52</xm:sqref>
        </x14:dataValidation>
        <x14:dataValidation type="list" allowBlank="1" showInputMessage="1" showErrorMessage="1">
          <x14:formula1>
            <xm:f>LISTS!$G$2:$G$7</xm:f>
          </x14:formula1>
          <xm:sqref>D16:D21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9" tint="0.39997558519241921"/>
    <pageSetUpPr fitToPage="1"/>
  </sheetPr>
  <dimension ref="A1:IJ93"/>
  <sheetViews>
    <sheetView zoomScale="70" zoomScaleNormal="70" workbookViewId="0">
      <selection activeCell="E32" sqref="E32"/>
    </sheetView>
  </sheetViews>
  <sheetFormatPr defaultRowHeight="14.25" x14ac:dyDescent="0.2"/>
  <cols>
    <col min="1" max="1" width="6.85546875" style="118" customWidth="1"/>
    <col min="2" max="2" width="26.42578125" style="118" customWidth="1"/>
    <col min="3" max="3" width="22.85546875" style="118" customWidth="1"/>
    <col min="4" max="4" width="20.42578125" style="118" customWidth="1"/>
    <col min="5" max="13" width="10.5703125" style="118" customWidth="1"/>
    <col min="14" max="16" width="8.42578125" style="118" customWidth="1"/>
    <col min="17" max="17" width="18" style="118" customWidth="1"/>
    <col min="18" max="18" width="19.85546875" style="118" customWidth="1"/>
    <col min="19" max="19" width="30.85546875" style="118" customWidth="1"/>
    <col min="20" max="20" width="34.5703125" style="118" customWidth="1"/>
    <col min="21" max="21" width="17.28515625" style="118" bestFit="1" customWidth="1"/>
    <col min="22" max="16384" width="9.140625" style="118"/>
  </cols>
  <sheetData>
    <row r="1" spans="1:21" ht="45" customHeight="1" x14ac:dyDescent="0.25">
      <c r="A1" s="637" t="s">
        <v>192</v>
      </c>
      <c r="B1" s="637"/>
      <c r="C1" s="638"/>
      <c r="D1" s="638"/>
      <c r="E1" s="638"/>
      <c r="F1" s="638"/>
      <c r="G1" s="638"/>
      <c r="H1" s="638"/>
      <c r="I1" s="638"/>
      <c r="J1" s="638"/>
      <c r="K1" s="638"/>
      <c r="L1" s="638"/>
      <c r="M1" s="638"/>
      <c r="N1" s="638"/>
      <c r="O1" s="638"/>
      <c r="P1" s="638"/>
      <c r="Q1" s="638"/>
      <c r="R1" s="638"/>
      <c r="S1" s="638"/>
      <c r="T1" s="213"/>
      <c r="U1" s="213"/>
    </row>
    <row r="2" spans="1:21" ht="15" thickBot="1" x14ac:dyDescent="0.25">
      <c r="A2" s="125"/>
      <c r="B2" s="125"/>
      <c r="C2" s="125"/>
      <c r="D2" s="125"/>
      <c r="E2" s="125"/>
      <c r="F2" s="125"/>
      <c r="G2" s="125"/>
      <c r="H2" s="125"/>
      <c r="I2" s="125"/>
      <c r="J2" s="125"/>
      <c r="K2" s="125"/>
      <c r="L2" s="125"/>
      <c r="M2" s="125"/>
      <c r="N2" s="125"/>
      <c r="O2" s="125"/>
      <c r="P2" s="125"/>
      <c r="Q2" s="125"/>
      <c r="R2" s="125"/>
      <c r="S2" s="125"/>
    </row>
    <row r="3" spans="1:21" ht="29.25" customHeight="1" thickBot="1" x14ac:dyDescent="0.25">
      <c r="A3" s="323" t="s">
        <v>178</v>
      </c>
      <c r="B3" s="324"/>
      <c r="C3" s="324"/>
      <c r="D3" s="324"/>
      <c r="E3" s="324"/>
      <c r="F3" s="324"/>
      <c r="G3" s="324"/>
      <c r="H3" s="324"/>
      <c r="I3" s="324"/>
      <c r="J3" s="324"/>
      <c r="K3" s="324"/>
      <c r="L3" s="324"/>
      <c r="M3" s="324"/>
      <c r="N3" s="324"/>
      <c r="O3" s="324"/>
      <c r="P3" s="324"/>
      <c r="Q3" s="324"/>
      <c r="R3" s="324"/>
      <c r="S3" s="325"/>
    </row>
    <row r="4" spans="1:21" s="217" customFormat="1" ht="15.75" thickBot="1" x14ac:dyDescent="0.25">
      <c r="A4" s="137"/>
      <c r="B4" s="137"/>
      <c r="C4" s="138"/>
      <c r="D4" s="138"/>
      <c r="E4" s="138"/>
      <c r="F4" s="138"/>
      <c r="G4" s="137"/>
      <c r="H4" s="138"/>
      <c r="I4" s="138"/>
      <c r="J4" s="138"/>
      <c r="K4" s="138"/>
      <c r="L4" s="138"/>
      <c r="M4" s="138"/>
      <c r="N4" s="138"/>
      <c r="O4" s="138"/>
      <c r="P4" s="138"/>
      <c r="Q4" s="138"/>
      <c r="R4" s="138"/>
      <c r="S4" s="138"/>
    </row>
    <row r="5" spans="1:21" ht="25.5" customHeight="1" thickBot="1" x14ac:dyDescent="0.25">
      <c r="A5" s="218" t="s">
        <v>17</v>
      </c>
      <c r="B5" s="218"/>
      <c r="C5" s="408" t="s">
        <v>239</v>
      </c>
      <c r="D5" s="583"/>
      <c r="E5" s="409"/>
      <c r="F5" s="125"/>
      <c r="G5" s="125"/>
      <c r="H5" s="125"/>
      <c r="I5" s="125"/>
      <c r="J5" s="125"/>
      <c r="K5" s="125"/>
      <c r="L5" s="125"/>
      <c r="M5" s="125"/>
      <c r="N5" s="125"/>
      <c r="O5" s="125"/>
      <c r="P5" s="125"/>
      <c r="Q5" s="125"/>
      <c r="R5" s="125"/>
      <c r="S5" s="125"/>
    </row>
    <row r="6" spans="1:21" ht="25.5" customHeight="1" thickBot="1" x14ac:dyDescent="0.25">
      <c r="A6" s="219" t="s">
        <v>179</v>
      </c>
      <c r="B6" s="219"/>
      <c r="C6" s="410" t="s">
        <v>537</v>
      </c>
      <c r="D6" s="584"/>
      <c r="E6" s="411"/>
      <c r="F6" s="125"/>
      <c r="G6" s="125"/>
      <c r="H6" s="125"/>
      <c r="I6" s="125"/>
      <c r="J6" s="125"/>
      <c r="K6" s="125"/>
      <c r="L6" s="125"/>
      <c r="M6" s="134"/>
      <c r="N6" s="359" t="s">
        <v>136</v>
      </c>
      <c r="O6" s="360"/>
      <c r="P6" s="359" t="s">
        <v>137</v>
      </c>
      <c r="Q6" s="361"/>
      <c r="R6" s="135" t="s">
        <v>356</v>
      </c>
      <c r="S6" s="125"/>
    </row>
    <row r="7" spans="1:21" ht="25.5" customHeight="1" x14ac:dyDescent="0.2">
      <c r="A7" s="219" t="s">
        <v>21</v>
      </c>
      <c r="B7" s="219"/>
      <c r="C7" s="585">
        <v>42795</v>
      </c>
      <c r="D7" s="586"/>
      <c r="E7" s="587"/>
      <c r="F7" s="125"/>
      <c r="G7" s="139"/>
      <c r="H7" s="125"/>
      <c r="I7" s="125"/>
      <c r="J7" s="362" t="s">
        <v>24</v>
      </c>
      <c r="K7" s="363"/>
      <c r="L7" s="363"/>
      <c r="M7" s="364"/>
      <c r="N7" s="368">
        <f>I22+J53</f>
        <v>0</v>
      </c>
      <c r="O7" s="369"/>
      <c r="P7" s="372">
        <f>K22+L53</f>
        <v>0</v>
      </c>
      <c r="Q7" s="373"/>
      <c r="R7" s="380" t="str">
        <f>IFERROR(P7/N7,"-")</f>
        <v>-</v>
      </c>
      <c r="S7" s="125"/>
    </row>
    <row r="8" spans="1:21" ht="25.5" customHeight="1" thickBot="1" x14ac:dyDescent="0.25">
      <c r="A8" s="219" t="s">
        <v>20</v>
      </c>
      <c r="B8" s="219"/>
      <c r="C8" s="410" t="s">
        <v>129</v>
      </c>
      <c r="D8" s="584"/>
      <c r="E8" s="411"/>
      <c r="F8" s="125"/>
      <c r="G8" s="125"/>
      <c r="H8" s="125"/>
      <c r="I8" s="125"/>
      <c r="J8" s="365"/>
      <c r="K8" s="366"/>
      <c r="L8" s="366"/>
      <c r="M8" s="367"/>
      <c r="N8" s="370"/>
      <c r="O8" s="371"/>
      <c r="P8" s="374"/>
      <c r="Q8" s="375"/>
      <c r="R8" s="381"/>
      <c r="S8" s="125"/>
    </row>
    <row r="9" spans="1:21" ht="25.5" customHeight="1" thickBot="1" x14ac:dyDescent="0.25">
      <c r="A9" s="220" t="s">
        <v>26</v>
      </c>
      <c r="B9" s="220"/>
      <c r="C9" s="527" t="s">
        <v>28</v>
      </c>
      <c r="D9" s="588"/>
      <c r="E9" s="528"/>
      <c r="F9" s="125"/>
      <c r="G9" s="125"/>
      <c r="H9" s="125"/>
      <c r="I9" s="125"/>
      <c r="J9" s="125"/>
      <c r="K9" s="125"/>
      <c r="L9" s="125"/>
      <c r="M9" s="125"/>
      <c r="N9" s="125"/>
      <c r="O9" s="125"/>
      <c r="P9" s="125"/>
      <c r="Q9" s="125"/>
      <c r="R9" s="125"/>
      <c r="S9" s="125"/>
    </row>
    <row r="10" spans="1:21" ht="15" thickBot="1" x14ac:dyDescent="0.25">
      <c r="A10" s="125"/>
      <c r="B10" s="125"/>
      <c r="C10" s="125"/>
      <c r="D10" s="125"/>
      <c r="E10" s="125"/>
      <c r="F10" s="125"/>
      <c r="G10" s="125"/>
      <c r="H10" s="125"/>
      <c r="I10" s="125"/>
      <c r="J10" s="125"/>
      <c r="K10" s="125"/>
      <c r="L10" s="125"/>
      <c r="M10" s="125"/>
      <c r="N10" s="125"/>
      <c r="O10" s="125"/>
      <c r="P10" s="125"/>
      <c r="Q10" s="125"/>
      <c r="R10" s="125"/>
      <c r="S10" s="125"/>
    </row>
    <row r="11" spans="1:21" ht="30" customHeight="1" thickBot="1" x14ac:dyDescent="0.25">
      <c r="A11" s="323" t="s">
        <v>180</v>
      </c>
      <c r="B11" s="324"/>
      <c r="C11" s="324"/>
      <c r="D11" s="324"/>
      <c r="E11" s="324"/>
      <c r="F11" s="324"/>
      <c r="G11" s="324"/>
      <c r="H11" s="324"/>
      <c r="I11" s="324"/>
      <c r="J11" s="324"/>
      <c r="K11" s="324"/>
      <c r="L11" s="324"/>
      <c r="M11" s="324"/>
      <c r="N11" s="324"/>
      <c r="O11" s="324"/>
      <c r="P11" s="324"/>
      <c r="Q11" s="324"/>
      <c r="R11" s="324"/>
      <c r="S11" s="325"/>
    </row>
    <row r="12" spans="1:21" ht="15.75" thickBot="1" x14ac:dyDescent="0.25">
      <c r="A12" s="125"/>
      <c r="B12" s="125"/>
      <c r="C12" s="139"/>
      <c r="D12" s="139"/>
      <c r="E12" s="125"/>
      <c r="F12" s="125"/>
      <c r="G12" s="125"/>
      <c r="H12" s="125"/>
      <c r="I12" s="125"/>
      <c r="J12" s="125"/>
      <c r="K12" s="125"/>
      <c r="L12" s="125"/>
      <c r="M12" s="125"/>
      <c r="N12" s="125"/>
      <c r="O12" s="125"/>
      <c r="P12" s="125"/>
      <c r="Q12" s="125"/>
      <c r="R12" s="125"/>
      <c r="S12" s="125"/>
    </row>
    <row r="13" spans="1:21" ht="24" customHeight="1" thickBot="1" x14ac:dyDescent="0.25">
      <c r="A13" s="391" t="s">
        <v>182</v>
      </c>
      <c r="B13" s="392"/>
      <c r="C13" s="392"/>
      <c r="D13" s="392"/>
      <c r="E13" s="392"/>
      <c r="F13" s="392"/>
      <c r="G13" s="392"/>
      <c r="H13" s="392"/>
      <c r="I13" s="392"/>
      <c r="J13" s="392"/>
      <c r="K13" s="392"/>
      <c r="L13" s="392"/>
      <c r="M13" s="392"/>
      <c r="N13" s="392"/>
      <c r="O13" s="392"/>
      <c r="P13" s="392"/>
      <c r="Q13" s="392"/>
      <c r="R13" s="392"/>
      <c r="S13" s="393"/>
    </row>
    <row r="14" spans="1:21" ht="15" thickBot="1" x14ac:dyDescent="0.25">
      <c r="A14" s="221"/>
      <c r="B14" s="221"/>
      <c r="C14" s="125"/>
      <c r="D14" s="125"/>
      <c r="E14" s="125"/>
      <c r="F14" s="125"/>
      <c r="G14" s="125"/>
      <c r="H14" s="125"/>
      <c r="I14" s="125"/>
      <c r="J14" s="125"/>
      <c r="K14" s="125"/>
      <c r="L14" s="125"/>
      <c r="M14" s="125"/>
      <c r="N14" s="125"/>
      <c r="O14" s="125"/>
      <c r="P14" s="125"/>
      <c r="Q14" s="125"/>
      <c r="R14" s="125"/>
    </row>
    <row r="15" spans="1:21" ht="29.25" customHeight="1" thickBot="1" x14ac:dyDescent="0.25">
      <c r="A15" s="386" t="s">
        <v>357</v>
      </c>
      <c r="B15" s="387"/>
      <c r="C15" s="328" t="s">
        <v>30</v>
      </c>
      <c r="D15" s="554" t="s">
        <v>119</v>
      </c>
      <c r="E15" s="555"/>
      <c r="F15" s="555"/>
      <c r="G15" s="555"/>
      <c r="H15" s="600"/>
      <c r="I15" s="732" t="s">
        <v>181</v>
      </c>
      <c r="J15" s="733"/>
      <c r="K15" s="555" t="s">
        <v>138</v>
      </c>
      <c r="L15" s="600"/>
      <c r="M15" s="384" t="s">
        <v>139</v>
      </c>
      <c r="N15" s="385"/>
      <c r="O15" s="386" t="s">
        <v>140</v>
      </c>
      <c r="P15" s="387"/>
      <c r="Q15" s="386" t="s">
        <v>144</v>
      </c>
      <c r="R15" s="387"/>
    </row>
    <row r="16" spans="1:21" ht="29.25" customHeight="1" thickBot="1" x14ac:dyDescent="0.25">
      <c r="A16" s="222">
        <v>1</v>
      </c>
      <c r="B16" s="145"/>
      <c r="C16" s="146"/>
      <c r="D16" s="741"/>
      <c r="E16" s="742"/>
      <c r="F16" s="742"/>
      <c r="G16" s="742"/>
      <c r="H16" s="743"/>
      <c r="I16" s="667"/>
      <c r="J16" s="668"/>
      <c r="K16" s="601"/>
      <c r="L16" s="601"/>
      <c r="M16" s="602" t="str">
        <f t="shared" ref="M16:M22" si="0">IFERROR(K16/I16,"-")</f>
        <v>-</v>
      </c>
      <c r="N16" s="603"/>
      <c r="O16" s="606">
        <f t="shared" ref="O16:O22" si="1">IFERROR(K16-I16,"-")</f>
        <v>0</v>
      </c>
      <c r="P16" s="607"/>
      <c r="Q16" s="608"/>
      <c r="R16" s="609"/>
    </row>
    <row r="17" spans="1:19" ht="29.25" customHeight="1" thickBot="1" x14ac:dyDescent="0.25">
      <c r="A17" s="332">
        <v>2</v>
      </c>
      <c r="B17" s="152"/>
      <c r="C17" s="153"/>
      <c r="D17" s="612"/>
      <c r="E17" s="613"/>
      <c r="F17" s="613"/>
      <c r="G17" s="613"/>
      <c r="H17" s="614"/>
      <c r="I17" s="576"/>
      <c r="J17" s="577"/>
      <c r="K17" s="604"/>
      <c r="L17" s="604"/>
      <c r="M17" s="602" t="str">
        <f t="shared" si="0"/>
        <v>-</v>
      </c>
      <c r="N17" s="603"/>
      <c r="O17" s="606">
        <f t="shared" si="1"/>
        <v>0</v>
      </c>
      <c r="P17" s="607"/>
      <c r="Q17" s="543"/>
      <c r="R17" s="544"/>
    </row>
    <row r="18" spans="1:19" ht="29.25" customHeight="1" thickBot="1" x14ac:dyDescent="0.25">
      <c r="A18" s="332">
        <v>3</v>
      </c>
      <c r="B18" s="152"/>
      <c r="C18" s="153"/>
      <c r="D18" s="615"/>
      <c r="E18" s="616"/>
      <c r="F18" s="616"/>
      <c r="G18" s="616"/>
      <c r="H18" s="617"/>
      <c r="I18" s="576"/>
      <c r="J18" s="577"/>
      <c r="K18" s="604"/>
      <c r="L18" s="604"/>
      <c r="M18" s="602" t="str">
        <f t="shared" si="0"/>
        <v>-</v>
      </c>
      <c r="N18" s="603"/>
      <c r="O18" s="606">
        <f t="shared" si="1"/>
        <v>0</v>
      </c>
      <c r="P18" s="607"/>
      <c r="Q18" s="543"/>
      <c r="R18" s="544"/>
    </row>
    <row r="19" spans="1:19" ht="29.25" customHeight="1" thickBot="1" x14ac:dyDescent="0.25">
      <c r="A19" s="332">
        <v>4</v>
      </c>
      <c r="B19" s="152"/>
      <c r="C19" s="153"/>
      <c r="D19" s="615"/>
      <c r="E19" s="616"/>
      <c r="F19" s="616"/>
      <c r="G19" s="616"/>
      <c r="H19" s="617"/>
      <c r="I19" s="576"/>
      <c r="J19" s="577"/>
      <c r="K19" s="525"/>
      <c r="L19" s="526"/>
      <c r="M19" s="602" t="str">
        <f t="shared" si="0"/>
        <v>-</v>
      </c>
      <c r="N19" s="603"/>
      <c r="O19" s="606">
        <f t="shared" si="1"/>
        <v>0</v>
      </c>
      <c r="P19" s="607"/>
      <c r="Q19" s="543"/>
      <c r="R19" s="544"/>
    </row>
    <row r="20" spans="1:19" ht="29.25" customHeight="1" thickBot="1" x14ac:dyDescent="0.25">
      <c r="A20" s="332">
        <v>5</v>
      </c>
      <c r="B20" s="152"/>
      <c r="C20" s="153"/>
      <c r="D20" s="612"/>
      <c r="E20" s="613"/>
      <c r="F20" s="613"/>
      <c r="G20" s="613"/>
      <c r="H20" s="614"/>
      <c r="I20" s="576"/>
      <c r="J20" s="577"/>
      <c r="K20" s="604"/>
      <c r="L20" s="604"/>
      <c r="M20" s="602" t="str">
        <f t="shared" si="0"/>
        <v>-</v>
      </c>
      <c r="N20" s="603"/>
      <c r="O20" s="606">
        <f t="shared" si="1"/>
        <v>0</v>
      </c>
      <c r="P20" s="607"/>
      <c r="Q20" s="543"/>
      <c r="R20" s="544"/>
    </row>
    <row r="21" spans="1:19" ht="29.25" customHeight="1" thickBot="1" x14ac:dyDescent="0.25">
      <c r="A21" s="224">
        <v>6</v>
      </c>
      <c r="B21" s="159"/>
      <c r="C21" s="160"/>
      <c r="D21" s="618"/>
      <c r="E21" s="619"/>
      <c r="F21" s="619"/>
      <c r="G21" s="619"/>
      <c r="H21" s="620"/>
      <c r="I21" s="690"/>
      <c r="J21" s="691"/>
      <c r="K21" s="605"/>
      <c r="L21" s="605"/>
      <c r="M21" s="602" t="str">
        <f t="shared" si="0"/>
        <v>-</v>
      </c>
      <c r="N21" s="603"/>
      <c r="O21" s="606">
        <f t="shared" si="1"/>
        <v>0</v>
      </c>
      <c r="P21" s="607"/>
      <c r="Q21" s="739"/>
      <c r="R21" s="740"/>
    </row>
    <row r="22" spans="1:19" ht="24" customHeight="1" thickBot="1" x14ac:dyDescent="0.25">
      <c r="A22" s="125"/>
      <c r="B22" s="125"/>
      <c r="C22" s="125"/>
      <c r="D22" s="621" t="s">
        <v>8</v>
      </c>
      <c r="E22" s="622"/>
      <c r="F22" s="622"/>
      <c r="G22" s="622"/>
      <c r="H22" s="623"/>
      <c r="I22" s="589">
        <f>SUM(I16:I21)</f>
        <v>0</v>
      </c>
      <c r="J22" s="713"/>
      <c r="K22" s="728">
        <f>SUM(K16:L21)</f>
        <v>0</v>
      </c>
      <c r="L22" s="729"/>
      <c r="M22" s="610" t="str">
        <f t="shared" si="0"/>
        <v>-</v>
      </c>
      <c r="N22" s="611"/>
      <c r="O22" s="730">
        <f t="shared" si="1"/>
        <v>0</v>
      </c>
      <c r="P22" s="731"/>
      <c r="Q22" s="125"/>
      <c r="R22" s="125"/>
    </row>
    <row r="23" spans="1:19" ht="15.75" customHeight="1" thickBot="1" x14ac:dyDescent="0.25">
      <c r="A23" s="125"/>
      <c r="B23" s="125"/>
      <c r="C23" s="125"/>
      <c r="D23" s="125"/>
      <c r="E23" s="125"/>
      <c r="F23" s="125"/>
      <c r="G23" s="125"/>
      <c r="H23" s="125"/>
      <c r="I23" s="125"/>
      <c r="J23" s="125"/>
      <c r="K23" s="125"/>
      <c r="L23" s="125"/>
      <c r="M23" s="125"/>
      <c r="N23" s="125"/>
      <c r="O23" s="125"/>
      <c r="P23" s="125"/>
      <c r="Q23" s="125"/>
      <c r="R23" s="125"/>
      <c r="S23" s="125"/>
    </row>
    <row r="24" spans="1:19" ht="24" customHeight="1" thickBot="1" x14ac:dyDescent="0.25">
      <c r="A24" s="391" t="s">
        <v>183</v>
      </c>
      <c r="B24" s="392"/>
      <c r="C24" s="392"/>
      <c r="D24" s="392"/>
      <c r="E24" s="392"/>
      <c r="F24" s="392"/>
      <c r="G24" s="392"/>
      <c r="H24" s="392"/>
      <c r="I24" s="392"/>
      <c r="J24" s="392"/>
      <c r="K24" s="393"/>
      <c r="L24" s="125"/>
      <c r="M24" s="125"/>
      <c r="N24" s="125"/>
      <c r="O24" s="125"/>
      <c r="P24" s="125"/>
      <c r="Q24" s="125"/>
      <c r="R24" s="125"/>
      <c r="S24" s="125"/>
    </row>
    <row r="25" spans="1:19" ht="15" thickBot="1" x14ac:dyDescent="0.25">
      <c r="A25" s="125"/>
      <c r="B25" s="125"/>
      <c r="C25" s="125"/>
      <c r="D25" s="125"/>
      <c r="E25" s="125"/>
      <c r="F25" s="125"/>
      <c r="G25" s="125"/>
      <c r="H25" s="125"/>
      <c r="I25" s="125"/>
      <c r="J25" s="125"/>
      <c r="K25" s="125"/>
      <c r="L25" s="125"/>
      <c r="M25" s="125"/>
      <c r="N25" s="125"/>
      <c r="O25" s="125"/>
      <c r="P25" s="125"/>
      <c r="Q25" s="125"/>
      <c r="R25" s="125"/>
      <c r="S25" s="125"/>
    </row>
    <row r="26" spans="1:19" ht="26.25" customHeight="1" thickBot="1" x14ac:dyDescent="0.25">
      <c r="A26" s="725" t="s">
        <v>13</v>
      </c>
      <c r="B26" s="726"/>
      <c r="C26" s="727"/>
      <c r="D26" s="331" t="s">
        <v>184</v>
      </c>
      <c r="E26" s="568" t="s">
        <v>185</v>
      </c>
      <c r="F26" s="570"/>
      <c r="G26" s="568" t="s">
        <v>144</v>
      </c>
      <c r="H26" s="569"/>
      <c r="I26" s="569"/>
      <c r="J26" s="569"/>
      <c r="K26" s="570"/>
      <c r="L26" s="125"/>
      <c r="M26" s="125"/>
      <c r="N26" s="125"/>
      <c r="O26" s="125"/>
      <c r="P26" s="125"/>
      <c r="Q26" s="125"/>
      <c r="R26" s="125"/>
      <c r="S26" s="125"/>
    </row>
    <row r="27" spans="1:19" ht="21" customHeight="1" x14ac:dyDescent="0.2">
      <c r="A27" s="322">
        <v>1</v>
      </c>
      <c r="B27" s="734"/>
      <c r="C27" s="735"/>
      <c r="D27" s="341"/>
      <c r="E27" s="624"/>
      <c r="F27" s="625"/>
      <c r="G27" s="571"/>
      <c r="H27" s="572"/>
      <c r="I27" s="572"/>
      <c r="J27" s="572"/>
      <c r="K27" s="573"/>
      <c r="L27" s="125"/>
      <c r="M27" s="125"/>
      <c r="N27" s="125"/>
      <c r="O27" s="125"/>
      <c r="P27" s="125"/>
      <c r="Q27" s="125"/>
      <c r="R27" s="125"/>
      <c r="S27" s="125"/>
    </row>
    <row r="28" spans="1:19" ht="21" customHeight="1" x14ac:dyDescent="0.2">
      <c r="A28" s="320">
        <v>2</v>
      </c>
      <c r="B28" s="736"/>
      <c r="C28" s="614"/>
      <c r="D28" s="342"/>
      <c r="E28" s="626"/>
      <c r="F28" s="627"/>
      <c r="G28" s="574"/>
      <c r="H28" s="575"/>
      <c r="I28" s="575"/>
      <c r="J28" s="575"/>
      <c r="K28" s="425"/>
      <c r="L28" s="125"/>
      <c r="M28" s="125"/>
      <c r="N28" s="125"/>
      <c r="O28" s="125"/>
      <c r="P28" s="125"/>
      <c r="Q28" s="125"/>
      <c r="R28" s="125"/>
      <c r="S28" s="125"/>
    </row>
    <row r="29" spans="1:19" ht="21" customHeight="1" x14ac:dyDescent="0.2">
      <c r="A29" s="320">
        <v>3</v>
      </c>
      <c r="B29" s="736"/>
      <c r="C29" s="614"/>
      <c r="D29" s="342"/>
      <c r="E29" s="626"/>
      <c r="F29" s="627"/>
      <c r="G29" s="574"/>
      <c r="H29" s="575"/>
      <c r="I29" s="575"/>
      <c r="J29" s="575"/>
      <c r="K29" s="425"/>
      <c r="L29" s="125"/>
      <c r="M29" s="125"/>
      <c r="N29" s="125"/>
      <c r="O29" s="125"/>
      <c r="P29" s="125"/>
      <c r="Q29" s="125"/>
      <c r="R29" s="125"/>
      <c r="S29" s="125"/>
    </row>
    <row r="30" spans="1:19" ht="21" customHeight="1" thickBot="1" x14ac:dyDescent="0.25">
      <c r="A30" s="321">
        <v>4</v>
      </c>
      <c r="B30" s="737"/>
      <c r="C30" s="738"/>
      <c r="D30" s="343"/>
      <c r="E30" s="628"/>
      <c r="F30" s="629"/>
      <c r="G30" s="574"/>
      <c r="H30" s="575"/>
      <c r="I30" s="575"/>
      <c r="J30" s="575"/>
      <c r="K30" s="425"/>
      <c r="L30" s="125"/>
      <c r="M30" s="125"/>
      <c r="N30" s="125"/>
      <c r="O30" s="125"/>
      <c r="P30" s="125"/>
      <c r="Q30" s="125"/>
      <c r="R30" s="125"/>
      <c r="S30" s="125"/>
    </row>
    <row r="31" spans="1:19" ht="21" customHeight="1" thickBot="1" x14ac:dyDescent="0.25">
      <c r="A31" s="125"/>
      <c r="B31" s="125"/>
      <c r="C31" s="125"/>
      <c r="D31" s="344">
        <f>SUM(D27:D30)</f>
        <v>0</v>
      </c>
      <c r="E31" s="630">
        <f>SUM(E27:E30)</f>
        <v>0</v>
      </c>
      <c r="F31" s="631"/>
      <c r="G31" s="414"/>
      <c r="H31" s="430"/>
      <c r="I31" s="430"/>
      <c r="J31" s="430"/>
      <c r="K31" s="415"/>
      <c r="L31" s="125"/>
      <c r="M31" s="125"/>
      <c r="N31" s="125"/>
      <c r="O31" s="125"/>
      <c r="P31" s="125"/>
      <c r="Q31" s="125"/>
      <c r="R31" s="125"/>
      <c r="S31" s="125"/>
    </row>
    <row r="32" spans="1:19" x14ac:dyDescent="0.2">
      <c r="A32" s="125"/>
      <c r="B32" s="125"/>
      <c r="C32" s="125"/>
      <c r="D32" s="125"/>
      <c r="E32" s="125"/>
      <c r="F32" s="125"/>
      <c r="G32" s="125"/>
      <c r="H32" s="125"/>
      <c r="I32" s="125"/>
      <c r="J32" s="125"/>
      <c r="K32" s="125"/>
      <c r="L32" s="125"/>
      <c r="M32" s="125"/>
      <c r="N32" s="125"/>
      <c r="O32" s="125"/>
      <c r="P32" s="125"/>
      <c r="Q32" s="125"/>
      <c r="R32" s="125"/>
      <c r="S32" s="125"/>
    </row>
    <row r="33" spans="1:20" ht="15" thickBot="1" x14ac:dyDescent="0.25">
      <c r="A33" s="125"/>
      <c r="B33" s="125"/>
      <c r="C33" s="125"/>
      <c r="D33" s="125"/>
      <c r="E33" s="125"/>
      <c r="F33" s="125"/>
      <c r="G33" s="125"/>
      <c r="H33" s="125"/>
      <c r="I33" s="125"/>
      <c r="J33" s="125"/>
      <c r="K33" s="125"/>
      <c r="L33" s="125"/>
      <c r="M33" s="125"/>
      <c r="N33" s="125"/>
      <c r="O33" s="125"/>
      <c r="P33" s="125"/>
      <c r="Q33" s="125"/>
      <c r="R33" s="125"/>
      <c r="S33" s="125"/>
    </row>
    <row r="34" spans="1:20" ht="30" customHeight="1" thickBot="1" x14ac:dyDescent="0.25">
      <c r="A34" s="391" t="s">
        <v>186</v>
      </c>
      <c r="B34" s="392"/>
      <c r="C34" s="392"/>
      <c r="D34" s="392"/>
      <c r="E34" s="392"/>
      <c r="F34" s="392"/>
      <c r="G34" s="392"/>
      <c r="H34" s="392"/>
      <c r="I34" s="392"/>
      <c r="J34" s="392"/>
      <c r="K34" s="392"/>
      <c r="L34" s="392"/>
      <c r="M34" s="392"/>
      <c r="N34" s="392"/>
      <c r="O34" s="392"/>
      <c r="P34" s="392"/>
      <c r="Q34" s="392"/>
      <c r="R34" s="392"/>
      <c r="S34" s="393"/>
    </row>
    <row r="35" spans="1:20" ht="15" thickBot="1" x14ac:dyDescent="0.25">
      <c r="A35" s="125"/>
      <c r="B35" s="125"/>
      <c r="C35" s="125"/>
      <c r="D35" s="125"/>
      <c r="E35" s="125"/>
      <c r="F35" s="125"/>
      <c r="G35" s="125"/>
      <c r="H35" s="125"/>
      <c r="I35" s="125"/>
      <c r="J35" s="125"/>
      <c r="K35" s="125"/>
      <c r="L35" s="125"/>
      <c r="M35" s="125"/>
      <c r="N35" s="125"/>
      <c r="O35" s="125"/>
      <c r="P35" s="125"/>
      <c r="Q35" s="125"/>
      <c r="R35" s="125"/>
      <c r="S35" s="125"/>
    </row>
    <row r="36" spans="1:20" s="207" customFormat="1" ht="34.5" customHeight="1" thickBot="1" x14ac:dyDescent="0.25">
      <c r="A36" s="386" t="s">
        <v>357</v>
      </c>
      <c r="B36" s="394"/>
      <c r="C36" s="229" t="s">
        <v>30</v>
      </c>
      <c r="D36" s="376" t="s">
        <v>0</v>
      </c>
      <c r="E36" s="550"/>
      <c r="F36" s="384" t="s">
        <v>142</v>
      </c>
      <c r="G36" s="385"/>
      <c r="H36" s="384" t="s">
        <v>141</v>
      </c>
      <c r="I36" s="385"/>
      <c r="J36" s="384" t="s">
        <v>143</v>
      </c>
      <c r="K36" s="385"/>
      <c r="L36" s="386" t="s">
        <v>138</v>
      </c>
      <c r="M36" s="387"/>
      <c r="N36" s="384" t="s">
        <v>139</v>
      </c>
      <c r="O36" s="385"/>
      <c r="P36" s="386" t="s">
        <v>140</v>
      </c>
      <c r="Q36" s="387"/>
      <c r="R36" s="386" t="s">
        <v>144</v>
      </c>
      <c r="S36" s="387"/>
      <c r="T36" s="118"/>
    </row>
    <row r="37" spans="1:20" ht="27" customHeight="1" x14ac:dyDescent="0.2">
      <c r="A37" s="144">
        <v>1</v>
      </c>
      <c r="B37" s="145"/>
      <c r="C37" s="145"/>
      <c r="D37" s="722"/>
      <c r="E37" s="723"/>
      <c r="F37" s="719"/>
      <c r="G37" s="720"/>
      <c r="H37" s="594"/>
      <c r="I37" s="595"/>
      <c r="J37" s="667"/>
      <c r="K37" s="668"/>
      <c r="L37" s="507"/>
      <c r="M37" s="508"/>
      <c r="N37" s="602" t="str">
        <f>IFERROR(L37/J37,"-")</f>
        <v>-</v>
      </c>
      <c r="O37" s="724"/>
      <c r="P37" s="721">
        <f>IFERROR(L37-J37,"-")</f>
        <v>0</v>
      </c>
      <c r="Q37" s="721"/>
      <c r="R37" s="608"/>
      <c r="S37" s="609"/>
    </row>
    <row r="38" spans="1:20" ht="27" customHeight="1" x14ac:dyDescent="0.2">
      <c r="A38" s="151">
        <v>2</v>
      </c>
      <c r="B38" s="152"/>
      <c r="C38" s="152"/>
      <c r="D38" s="426"/>
      <c r="E38" s="635"/>
      <c r="F38" s="596"/>
      <c r="G38" s="597"/>
      <c r="H38" s="598"/>
      <c r="I38" s="599"/>
      <c r="J38" s="576"/>
      <c r="K38" s="577"/>
      <c r="L38" s="525"/>
      <c r="M38" s="526"/>
      <c r="N38" s="686" t="str">
        <f>IFERROR(L38/J38,"-")</f>
        <v>-</v>
      </c>
      <c r="O38" s="718"/>
      <c r="P38" s="655">
        <f t="shared" ref="P38:P52" si="2">IFERROR(L38-J38,"-")</f>
        <v>0</v>
      </c>
      <c r="Q38" s="655"/>
      <c r="R38" s="543"/>
      <c r="S38" s="544"/>
    </row>
    <row r="39" spans="1:20" ht="27" customHeight="1" x14ac:dyDescent="0.2">
      <c r="A39" s="151">
        <v>3</v>
      </c>
      <c r="B39" s="152"/>
      <c r="C39" s="152"/>
      <c r="D39" s="426"/>
      <c r="E39" s="635"/>
      <c r="F39" s="596"/>
      <c r="G39" s="597"/>
      <c r="H39" s="598"/>
      <c r="I39" s="599"/>
      <c r="J39" s="576"/>
      <c r="K39" s="577"/>
      <c r="L39" s="525"/>
      <c r="M39" s="526"/>
      <c r="N39" s="686" t="str">
        <f>IFERROR(L39/J39,"-")</f>
        <v>-</v>
      </c>
      <c r="O39" s="718"/>
      <c r="P39" s="716">
        <f t="shared" si="2"/>
        <v>0</v>
      </c>
      <c r="Q39" s="716"/>
      <c r="R39" s="543"/>
      <c r="S39" s="544"/>
    </row>
    <row r="40" spans="1:20" ht="27" customHeight="1" x14ac:dyDescent="0.2">
      <c r="A40" s="151">
        <v>4</v>
      </c>
      <c r="B40" s="152"/>
      <c r="C40" s="152"/>
      <c r="D40" s="426"/>
      <c r="E40" s="635"/>
      <c r="F40" s="596"/>
      <c r="G40" s="597"/>
      <c r="H40" s="598"/>
      <c r="I40" s="599"/>
      <c r="J40" s="576"/>
      <c r="K40" s="577"/>
      <c r="L40" s="525"/>
      <c r="M40" s="526"/>
      <c r="N40" s="686" t="str">
        <f>IFERROR(L40/J40,"-")</f>
        <v>-</v>
      </c>
      <c r="O40" s="718"/>
      <c r="P40" s="717">
        <f t="shared" si="2"/>
        <v>0</v>
      </c>
      <c r="Q40" s="717"/>
      <c r="R40" s="543"/>
      <c r="S40" s="544"/>
    </row>
    <row r="41" spans="1:20" ht="27" customHeight="1" x14ac:dyDescent="0.2">
      <c r="A41" s="151">
        <v>5</v>
      </c>
      <c r="B41" s="152"/>
      <c r="C41" s="152"/>
      <c r="D41" s="426"/>
      <c r="E41" s="635"/>
      <c r="F41" s="596"/>
      <c r="G41" s="597"/>
      <c r="H41" s="598"/>
      <c r="I41" s="599"/>
      <c r="J41" s="576"/>
      <c r="K41" s="577"/>
      <c r="L41" s="525"/>
      <c r="M41" s="526"/>
      <c r="N41" s="686" t="str">
        <f t="shared" ref="N41:N52" si="3">IFERROR(L41/J41,"-")</f>
        <v>-</v>
      </c>
      <c r="O41" s="718"/>
      <c r="P41" s="717">
        <f t="shared" si="2"/>
        <v>0</v>
      </c>
      <c r="Q41" s="717"/>
      <c r="R41" s="543"/>
      <c r="S41" s="544"/>
    </row>
    <row r="42" spans="1:20" ht="27" customHeight="1" x14ac:dyDescent="0.2">
      <c r="A42" s="151">
        <v>6</v>
      </c>
      <c r="B42" s="152"/>
      <c r="C42" s="152"/>
      <c r="D42" s="426"/>
      <c r="E42" s="635"/>
      <c r="F42" s="596"/>
      <c r="G42" s="597"/>
      <c r="H42" s="598"/>
      <c r="I42" s="599"/>
      <c r="J42" s="576"/>
      <c r="K42" s="577"/>
      <c r="L42" s="525"/>
      <c r="M42" s="526"/>
      <c r="N42" s="686" t="str">
        <f t="shared" si="3"/>
        <v>-</v>
      </c>
      <c r="O42" s="718"/>
      <c r="P42" s="717">
        <f t="shared" si="2"/>
        <v>0</v>
      </c>
      <c r="Q42" s="717"/>
      <c r="R42" s="543"/>
      <c r="S42" s="544"/>
    </row>
    <row r="43" spans="1:20" ht="27" customHeight="1" x14ac:dyDescent="0.2">
      <c r="A43" s="151">
        <v>7</v>
      </c>
      <c r="B43" s="152"/>
      <c r="C43" s="152"/>
      <c r="D43" s="426"/>
      <c r="E43" s="635"/>
      <c r="F43" s="596"/>
      <c r="G43" s="597"/>
      <c r="H43" s="598"/>
      <c r="I43" s="599"/>
      <c r="J43" s="576"/>
      <c r="K43" s="577"/>
      <c r="L43" s="525"/>
      <c r="M43" s="526"/>
      <c r="N43" s="686" t="str">
        <f t="shared" si="3"/>
        <v>-</v>
      </c>
      <c r="O43" s="718"/>
      <c r="P43" s="717">
        <f t="shared" si="2"/>
        <v>0</v>
      </c>
      <c r="Q43" s="717"/>
      <c r="R43" s="543"/>
      <c r="S43" s="544"/>
    </row>
    <row r="44" spans="1:20" ht="27" customHeight="1" x14ac:dyDescent="0.2">
      <c r="A44" s="151">
        <v>8</v>
      </c>
      <c r="B44" s="152"/>
      <c r="C44" s="152"/>
      <c r="D44" s="426"/>
      <c r="E44" s="635"/>
      <c r="F44" s="596"/>
      <c r="G44" s="597"/>
      <c r="H44" s="598"/>
      <c r="I44" s="599"/>
      <c r="J44" s="576"/>
      <c r="K44" s="577"/>
      <c r="L44" s="525"/>
      <c r="M44" s="526"/>
      <c r="N44" s="686" t="str">
        <f t="shared" si="3"/>
        <v>-</v>
      </c>
      <c r="O44" s="718"/>
      <c r="P44" s="655">
        <f t="shared" si="2"/>
        <v>0</v>
      </c>
      <c r="Q44" s="655"/>
      <c r="R44" s="543"/>
      <c r="S44" s="544"/>
    </row>
    <row r="45" spans="1:20" ht="27" customHeight="1" x14ac:dyDescent="0.2">
      <c r="A45" s="151">
        <v>9</v>
      </c>
      <c r="B45" s="152"/>
      <c r="C45" s="152"/>
      <c r="D45" s="426"/>
      <c r="E45" s="635"/>
      <c r="F45" s="596"/>
      <c r="G45" s="597"/>
      <c r="H45" s="598"/>
      <c r="I45" s="599"/>
      <c r="J45" s="576"/>
      <c r="K45" s="577"/>
      <c r="L45" s="525"/>
      <c r="M45" s="526"/>
      <c r="N45" s="686" t="str">
        <f t="shared" si="3"/>
        <v>-</v>
      </c>
      <c r="O45" s="718"/>
      <c r="P45" s="655">
        <f t="shared" si="2"/>
        <v>0</v>
      </c>
      <c r="Q45" s="655"/>
      <c r="R45" s="543"/>
      <c r="S45" s="544"/>
    </row>
    <row r="46" spans="1:20" ht="27" customHeight="1" x14ac:dyDescent="0.2">
      <c r="A46" s="151">
        <v>10</v>
      </c>
      <c r="B46" s="152"/>
      <c r="C46" s="152"/>
      <c r="D46" s="426"/>
      <c r="E46" s="635"/>
      <c r="F46" s="596"/>
      <c r="G46" s="597"/>
      <c r="H46" s="598"/>
      <c r="I46" s="599"/>
      <c r="J46" s="576"/>
      <c r="K46" s="577"/>
      <c r="L46" s="525"/>
      <c r="M46" s="526"/>
      <c r="N46" s="686" t="str">
        <f t="shared" si="3"/>
        <v>-</v>
      </c>
      <c r="O46" s="718"/>
      <c r="P46" s="716">
        <f t="shared" si="2"/>
        <v>0</v>
      </c>
      <c r="Q46" s="716"/>
      <c r="R46" s="543"/>
      <c r="S46" s="544"/>
    </row>
    <row r="47" spans="1:20" ht="27" customHeight="1" x14ac:dyDescent="0.2">
      <c r="A47" s="151">
        <v>11</v>
      </c>
      <c r="B47" s="152"/>
      <c r="C47" s="152"/>
      <c r="D47" s="426"/>
      <c r="E47" s="635"/>
      <c r="F47" s="596"/>
      <c r="G47" s="597"/>
      <c r="H47" s="598"/>
      <c r="I47" s="599"/>
      <c r="J47" s="576"/>
      <c r="K47" s="577"/>
      <c r="L47" s="525"/>
      <c r="M47" s="526"/>
      <c r="N47" s="686" t="str">
        <f t="shared" si="3"/>
        <v>-</v>
      </c>
      <c r="O47" s="718"/>
      <c r="P47" s="717">
        <f t="shared" si="2"/>
        <v>0</v>
      </c>
      <c r="Q47" s="717"/>
      <c r="R47" s="543"/>
      <c r="S47" s="544"/>
    </row>
    <row r="48" spans="1:20" ht="27" customHeight="1" x14ac:dyDescent="0.2">
      <c r="A48" s="151">
        <v>12</v>
      </c>
      <c r="B48" s="152"/>
      <c r="C48" s="152"/>
      <c r="D48" s="426"/>
      <c r="E48" s="635"/>
      <c r="F48" s="596"/>
      <c r="G48" s="597"/>
      <c r="H48" s="598"/>
      <c r="I48" s="599"/>
      <c r="J48" s="576"/>
      <c r="K48" s="577"/>
      <c r="L48" s="525"/>
      <c r="M48" s="526"/>
      <c r="N48" s="686" t="str">
        <f t="shared" si="3"/>
        <v>-</v>
      </c>
      <c r="O48" s="718"/>
      <c r="P48" s="655">
        <f t="shared" si="2"/>
        <v>0</v>
      </c>
      <c r="Q48" s="655"/>
      <c r="R48" s="543"/>
      <c r="S48" s="544"/>
    </row>
    <row r="49" spans="1:244" ht="27" customHeight="1" x14ac:dyDescent="0.2">
      <c r="A49" s="151">
        <v>13</v>
      </c>
      <c r="B49" s="152"/>
      <c r="C49" s="152"/>
      <c r="D49" s="426"/>
      <c r="E49" s="635"/>
      <c r="F49" s="596"/>
      <c r="G49" s="597"/>
      <c r="H49" s="598"/>
      <c r="I49" s="599"/>
      <c r="J49" s="576"/>
      <c r="K49" s="577"/>
      <c r="L49" s="525"/>
      <c r="M49" s="526"/>
      <c r="N49" s="686" t="str">
        <f t="shared" si="3"/>
        <v>-</v>
      </c>
      <c r="O49" s="718"/>
      <c r="P49" s="716">
        <f t="shared" si="2"/>
        <v>0</v>
      </c>
      <c r="Q49" s="716"/>
      <c r="R49" s="543"/>
      <c r="S49" s="544"/>
    </row>
    <row r="50" spans="1:244" ht="27" customHeight="1" x14ac:dyDescent="0.2">
      <c r="A50" s="151">
        <v>14</v>
      </c>
      <c r="B50" s="152"/>
      <c r="C50" s="152"/>
      <c r="D50" s="426"/>
      <c r="E50" s="635"/>
      <c r="F50" s="596"/>
      <c r="G50" s="597"/>
      <c r="H50" s="598"/>
      <c r="I50" s="599"/>
      <c r="J50" s="576"/>
      <c r="K50" s="577"/>
      <c r="L50" s="525"/>
      <c r="M50" s="526"/>
      <c r="N50" s="686" t="str">
        <f t="shared" si="3"/>
        <v>-</v>
      </c>
      <c r="O50" s="718"/>
      <c r="P50" s="655">
        <f t="shared" si="2"/>
        <v>0</v>
      </c>
      <c r="Q50" s="655"/>
      <c r="R50" s="543"/>
      <c r="S50" s="544"/>
    </row>
    <row r="51" spans="1:244" ht="27" customHeight="1" x14ac:dyDescent="0.2">
      <c r="A51" s="151">
        <v>15</v>
      </c>
      <c r="B51" s="152"/>
      <c r="C51" s="152"/>
      <c r="D51" s="426"/>
      <c r="E51" s="635"/>
      <c r="F51" s="596"/>
      <c r="G51" s="597"/>
      <c r="H51" s="598"/>
      <c r="I51" s="599"/>
      <c r="J51" s="576"/>
      <c r="K51" s="577"/>
      <c r="L51" s="525"/>
      <c r="M51" s="526"/>
      <c r="N51" s="686" t="str">
        <f t="shared" si="3"/>
        <v>-</v>
      </c>
      <c r="O51" s="718"/>
      <c r="P51" s="716">
        <f t="shared" si="2"/>
        <v>0</v>
      </c>
      <c r="Q51" s="716"/>
      <c r="R51" s="543"/>
      <c r="S51" s="544"/>
    </row>
    <row r="52" spans="1:244" ht="27" customHeight="1" thickBot="1" x14ac:dyDescent="0.25">
      <c r="A52" s="158">
        <v>16</v>
      </c>
      <c r="B52" s="159"/>
      <c r="C52" s="159"/>
      <c r="D52" s="431"/>
      <c r="E52" s="636"/>
      <c r="F52" s="757"/>
      <c r="G52" s="758"/>
      <c r="H52" s="753"/>
      <c r="I52" s="754"/>
      <c r="J52" s="576"/>
      <c r="K52" s="577"/>
      <c r="L52" s="525"/>
      <c r="M52" s="526"/>
      <c r="N52" s="755" t="str">
        <f t="shared" si="3"/>
        <v>-</v>
      </c>
      <c r="O52" s="756"/>
      <c r="P52" s="564">
        <f t="shared" si="2"/>
        <v>0</v>
      </c>
      <c r="Q52" s="564"/>
      <c r="R52" s="739"/>
      <c r="S52" s="740"/>
    </row>
    <row r="53" spans="1:244" ht="24" customHeight="1" thickBot="1" x14ac:dyDescent="0.25">
      <c r="A53" s="125"/>
      <c r="B53" s="125"/>
      <c r="C53" s="125"/>
      <c r="D53" s="125"/>
      <c r="E53" s="125"/>
      <c r="F53" s="221"/>
      <c r="H53" s="621" t="s">
        <v>8</v>
      </c>
      <c r="I53" s="623"/>
      <c r="J53" s="589">
        <f>SUM(J37:K52)</f>
        <v>0</v>
      </c>
      <c r="K53" s="590"/>
      <c r="L53" s="578">
        <f>SUM(L37:M52)</f>
        <v>0</v>
      </c>
      <c r="M53" s="579"/>
      <c r="N53" s="714" t="str">
        <f>IFERROR(L53/J53,"-")</f>
        <v>-</v>
      </c>
      <c r="O53" s="715"/>
      <c r="P53" s="712">
        <f>J53-L53</f>
        <v>0</v>
      </c>
      <c r="Q53" s="713"/>
      <c r="R53" s="125"/>
      <c r="S53" s="125"/>
    </row>
    <row r="54" spans="1:244" ht="27" customHeight="1" thickBot="1" x14ac:dyDescent="0.25">
      <c r="A54" s="125"/>
      <c r="B54" s="125"/>
      <c r="C54" s="125"/>
      <c r="D54" s="125"/>
      <c r="E54" s="125"/>
      <c r="F54" s="125"/>
      <c r="G54" s="125"/>
      <c r="H54" s="125"/>
      <c r="I54" s="125"/>
      <c r="J54" s="125"/>
      <c r="K54" s="125"/>
      <c r="L54" s="125"/>
      <c r="M54" s="125"/>
      <c r="N54" s="125"/>
      <c r="O54" s="125"/>
      <c r="P54" s="125"/>
      <c r="Q54" s="125"/>
      <c r="R54" s="125"/>
      <c r="S54" s="125"/>
    </row>
    <row r="55" spans="1:244" s="231" customFormat="1" ht="30" customHeight="1" thickBot="1" x14ac:dyDescent="0.25">
      <c r="A55" s="391" t="s">
        <v>188</v>
      </c>
      <c r="B55" s="392"/>
      <c r="C55" s="392"/>
      <c r="D55" s="392"/>
      <c r="E55" s="392"/>
      <c r="F55" s="392"/>
      <c r="G55" s="392"/>
      <c r="H55" s="392"/>
      <c r="I55" s="392"/>
      <c r="J55" s="392"/>
      <c r="K55" s="392"/>
      <c r="L55" s="392"/>
      <c r="M55" s="392"/>
      <c r="N55" s="392"/>
      <c r="O55" s="392"/>
      <c r="P55" s="392"/>
      <c r="Q55" s="392"/>
      <c r="R55" s="392"/>
      <c r="S55" s="393"/>
      <c r="T55" s="230"/>
      <c r="U55" s="230"/>
      <c r="V55" s="230"/>
      <c r="W55" s="230"/>
      <c r="X55" s="230"/>
      <c r="Y55" s="230"/>
      <c r="Z55" s="230"/>
      <c r="AA55" s="230"/>
      <c r="AB55" s="230"/>
      <c r="AC55" s="230"/>
      <c r="AD55" s="230"/>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0"/>
      <c r="BB55" s="230"/>
      <c r="BC55" s="230"/>
      <c r="BD55" s="230"/>
      <c r="BE55" s="230"/>
      <c r="BF55" s="230"/>
      <c r="BG55" s="230"/>
      <c r="BH55" s="230"/>
      <c r="BI55" s="230"/>
      <c r="BJ55" s="230"/>
      <c r="BK55" s="230"/>
      <c r="BL55" s="230"/>
      <c r="BM55" s="230"/>
      <c r="BN55" s="230"/>
      <c r="BO55" s="230"/>
      <c r="BP55" s="230"/>
      <c r="BQ55" s="230"/>
      <c r="BR55" s="230"/>
      <c r="BS55" s="230"/>
      <c r="BT55" s="230"/>
      <c r="BU55" s="230"/>
      <c r="BV55" s="230"/>
      <c r="BW55" s="230"/>
      <c r="BX55" s="230"/>
      <c r="BY55" s="230"/>
      <c r="BZ55" s="230"/>
      <c r="CA55" s="230"/>
      <c r="CB55" s="230"/>
      <c r="CC55" s="230"/>
      <c r="CD55" s="230"/>
      <c r="CE55" s="230"/>
      <c r="CF55" s="230"/>
      <c r="CG55" s="230"/>
      <c r="CH55" s="230"/>
      <c r="CI55" s="230"/>
      <c r="CJ55" s="230"/>
      <c r="CK55" s="230"/>
      <c r="CL55" s="230"/>
      <c r="CM55" s="230"/>
      <c r="CN55" s="230"/>
      <c r="CO55" s="230"/>
      <c r="CP55" s="230"/>
      <c r="CQ55" s="230"/>
      <c r="CR55" s="230"/>
      <c r="CS55" s="230"/>
      <c r="CT55" s="230"/>
      <c r="CU55" s="230"/>
      <c r="CV55" s="230"/>
      <c r="CW55" s="230"/>
      <c r="CX55" s="230"/>
      <c r="CY55" s="230"/>
      <c r="CZ55" s="230"/>
      <c r="DA55" s="230"/>
      <c r="DB55" s="230"/>
      <c r="DC55" s="230"/>
      <c r="DD55" s="230"/>
      <c r="DE55" s="230"/>
      <c r="DF55" s="230"/>
      <c r="DG55" s="230"/>
      <c r="DH55" s="230"/>
      <c r="DI55" s="230"/>
      <c r="DJ55" s="230"/>
      <c r="DK55" s="230"/>
      <c r="DL55" s="230"/>
      <c r="DM55" s="230"/>
      <c r="DN55" s="230"/>
      <c r="DO55" s="230"/>
      <c r="DP55" s="230"/>
      <c r="DQ55" s="230"/>
      <c r="DR55" s="230"/>
      <c r="DS55" s="230"/>
      <c r="DT55" s="230"/>
      <c r="DU55" s="230"/>
      <c r="DV55" s="230"/>
      <c r="DW55" s="230"/>
      <c r="DX55" s="230"/>
      <c r="DY55" s="230"/>
      <c r="DZ55" s="230"/>
      <c r="EA55" s="230"/>
      <c r="EB55" s="230"/>
      <c r="EC55" s="230"/>
      <c r="ED55" s="230"/>
      <c r="EE55" s="230"/>
      <c r="EF55" s="230"/>
      <c r="EG55" s="230"/>
      <c r="EH55" s="230"/>
      <c r="EI55" s="230"/>
      <c r="EJ55" s="230"/>
      <c r="EK55" s="230"/>
      <c r="EL55" s="230"/>
      <c r="EM55" s="230"/>
      <c r="EN55" s="230"/>
      <c r="EO55" s="230"/>
      <c r="EP55" s="230"/>
      <c r="EQ55" s="230"/>
      <c r="ER55" s="230"/>
      <c r="ES55" s="230"/>
      <c r="ET55" s="230"/>
      <c r="EU55" s="230"/>
      <c r="EV55" s="230"/>
      <c r="EW55" s="230"/>
      <c r="EX55" s="230"/>
      <c r="EY55" s="230"/>
      <c r="EZ55" s="230"/>
      <c r="FA55" s="230"/>
      <c r="FB55" s="230"/>
      <c r="FC55" s="230"/>
      <c r="FD55" s="230"/>
      <c r="FE55" s="230"/>
      <c r="FF55" s="230"/>
      <c r="FG55" s="230"/>
      <c r="FH55" s="230"/>
      <c r="FI55" s="230"/>
      <c r="FJ55" s="230"/>
      <c r="FK55" s="230"/>
      <c r="FL55" s="230"/>
      <c r="FM55" s="230"/>
      <c r="FN55" s="230"/>
      <c r="FO55" s="230"/>
      <c r="FP55" s="230"/>
      <c r="FQ55" s="230"/>
      <c r="FR55" s="230"/>
      <c r="FS55" s="230"/>
      <c r="FT55" s="230"/>
      <c r="FU55" s="230"/>
      <c r="FV55" s="230"/>
      <c r="FW55" s="230"/>
      <c r="FX55" s="230"/>
      <c r="FY55" s="230"/>
      <c r="FZ55" s="230"/>
      <c r="GA55" s="230"/>
      <c r="GB55" s="230"/>
      <c r="GC55" s="230"/>
      <c r="GD55" s="230"/>
      <c r="GE55" s="230"/>
      <c r="GF55" s="230"/>
      <c r="GG55" s="230"/>
      <c r="GH55" s="230"/>
      <c r="GI55" s="230"/>
      <c r="GJ55" s="230"/>
      <c r="GK55" s="230"/>
      <c r="GL55" s="230"/>
      <c r="GM55" s="230"/>
      <c r="GN55" s="230"/>
      <c r="GO55" s="230"/>
      <c r="GP55" s="230"/>
      <c r="GQ55" s="230"/>
      <c r="GR55" s="230"/>
      <c r="GS55" s="230"/>
      <c r="GT55" s="230"/>
      <c r="GU55" s="230"/>
      <c r="GV55" s="230"/>
      <c r="GW55" s="230"/>
      <c r="GX55" s="230"/>
      <c r="GY55" s="230"/>
      <c r="GZ55" s="230"/>
      <c r="HA55" s="230"/>
      <c r="HB55" s="230"/>
      <c r="HC55" s="230"/>
      <c r="HD55" s="230"/>
      <c r="HE55" s="230"/>
      <c r="HF55" s="230"/>
      <c r="HG55" s="230"/>
      <c r="HH55" s="230"/>
      <c r="HI55" s="230"/>
      <c r="HJ55" s="230"/>
      <c r="HK55" s="230"/>
      <c r="HL55" s="230"/>
      <c r="HM55" s="230"/>
      <c r="HN55" s="230"/>
      <c r="HO55" s="230"/>
      <c r="HP55" s="230"/>
      <c r="HQ55" s="230"/>
      <c r="HR55" s="230"/>
      <c r="HS55" s="230"/>
      <c r="HT55" s="230"/>
      <c r="HU55" s="230"/>
      <c r="HV55" s="230"/>
      <c r="HW55" s="230"/>
      <c r="HX55" s="230"/>
      <c r="HY55" s="230"/>
      <c r="HZ55" s="230"/>
      <c r="IA55" s="230"/>
      <c r="IB55" s="230"/>
      <c r="IC55" s="230"/>
      <c r="ID55" s="230"/>
      <c r="IE55" s="230"/>
      <c r="IF55" s="230"/>
      <c r="IG55" s="230"/>
      <c r="IH55" s="230"/>
      <c r="II55" s="230"/>
    </row>
    <row r="56" spans="1:244" s="235" customFormat="1" ht="18" customHeight="1" thickBot="1" x14ac:dyDescent="0.25">
      <c r="A56" s="232"/>
      <c r="B56" s="232"/>
      <c r="C56" s="232"/>
      <c r="D56" s="232"/>
      <c r="E56" s="232"/>
      <c r="F56" s="232"/>
      <c r="G56" s="232"/>
      <c r="H56" s="232"/>
      <c r="I56" s="232"/>
      <c r="J56" s="232"/>
      <c r="K56" s="233"/>
      <c r="L56" s="233"/>
      <c r="M56" s="233"/>
      <c r="N56" s="233"/>
      <c r="O56" s="233"/>
      <c r="P56" s="233"/>
      <c r="Q56" s="233"/>
      <c r="R56" s="233"/>
      <c r="S56" s="233"/>
      <c r="T56" s="234"/>
      <c r="U56" s="234"/>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c r="AS56" s="234"/>
      <c r="AT56" s="234"/>
      <c r="AU56" s="234"/>
      <c r="AV56" s="234"/>
      <c r="AW56" s="234"/>
      <c r="AX56" s="234"/>
      <c r="AY56" s="234"/>
      <c r="AZ56" s="234"/>
      <c r="BA56" s="234"/>
      <c r="BB56" s="234"/>
      <c r="BC56" s="234"/>
      <c r="BD56" s="234"/>
      <c r="BE56" s="234"/>
      <c r="BF56" s="234"/>
      <c r="BG56" s="234"/>
      <c r="BH56" s="234"/>
      <c r="BI56" s="234"/>
      <c r="BJ56" s="234"/>
      <c r="BK56" s="234"/>
      <c r="BL56" s="234"/>
      <c r="BM56" s="234"/>
      <c r="BN56" s="234"/>
      <c r="BO56" s="234"/>
      <c r="BP56" s="234"/>
      <c r="BQ56" s="234"/>
      <c r="BR56" s="234"/>
      <c r="BS56" s="234"/>
      <c r="BT56" s="234"/>
      <c r="BU56" s="234"/>
      <c r="BV56" s="234"/>
      <c r="BW56" s="234"/>
      <c r="BX56" s="234"/>
      <c r="BY56" s="234"/>
      <c r="BZ56" s="234"/>
      <c r="CA56" s="234"/>
      <c r="CB56" s="234"/>
      <c r="CC56" s="234"/>
      <c r="CD56" s="234"/>
      <c r="CE56" s="234"/>
      <c r="CF56" s="234"/>
      <c r="CG56" s="234"/>
      <c r="CH56" s="234"/>
      <c r="CI56" s="234"/>
      <c r="CJ56" s="234"/>
      <c r="CK56" s="234"/>
      <c r="CL56" s="234"/>
      <c r="CM56" s="234"/>
      <c r="CN56" s="234"/>
      <c r="CO56" s="234"/>
      <c r="CP56" s="234"/>
      <c r="CQ56" s="234"/>
      <c r="CR56" s="234"/>
      <c r="CS56" s="234"/>
      <c r="CT56" s="234"/>
      <c r="CU56" s="234"/>
      <c r="CV56" s="234"/>
      <c r="CW56" s="234"/>
      <c r="CX56" s="234"/>
      <c r="CY56" s="234"/>
      <c r="CZ56" s="234"/>
      <c r="DA56" s="234"/>
      <c r="DB56" s="234"/>
      <c r="DC56" s="234"/>
      <c r="DD56" s="234"/>
      <c r="DE56" s="234"/>
      <c r="DF56" s="234"/>
      <c r="DG56" s="234"/>
      <c r="DH56" s="234"/>
      <c r="DI56" s="234"/>
      <c r="DJ56" s="234"/>
      <c r="DK56" s="234"/>
      <c r="DL56" s="234"/>
      <c r="DM56" s="234"/>
      <c r="DN56" s="234"/>
      <c r="DO56" s="234"/>
      <c r="DP56" s="234"/>
      <c r="DQ56" s="234"/>
      <c r="DR56" s="234"/>
      <c r="DS56" s="234"/>
      <c r="DT56" s="234"/>
      <c r="DU56" s="234"/>
      <c r="DV56" s="234"/>
      <c r="DW56" s="234"/>
      <c r="DX56" s="234"/>
      <c r="DY56" s="234"/>
      <c r="DZ56" s="234"/>
      <c r="EA56" s="234"/>
      <c r="EB56" s="234"/>
      <c r="EC56" s="234"/>
      <c r="ED56" s="234"/>
      <c r="EE56" s="234"/>
      <c r="EF56" s="234"/>
      <c r="EG56" s="234"/>
      <c r="EH56" s="234"/>
      <c r="EI56" s="234"/>
      <c r="EJ56" s="234"/>
      <c r="EK56" s="234"/>
      <c r="EL56" s="234"/>
      <c r="EM56" s="234"/>
      <c r="EN56" s="234"/>
      <c r="EO56" s="234"/>
      <c r="EP56" s="234"/>
      <c r="EQ56" s="234"/>
      <c r="ER56" s="234"/>
      <c r="ES56" s="234"/>
      <c r="ET56" s="234"/>
      <c r="EU56" s="234"/>
      <c r="EV56" s="234"/>
      <c r="EW56" s="234"/>
      <c r="EX56" s="234"/>
      <c r="EY56" s="234"/>
      <c r="EZ56" s="234"/>
      <c r="FA56" s="234"/>
      <c r="FB56" s="234"/>
      <c r="FC56" s="234"/>
      <c r="FD56" s="234"/>
      <c r="FE56" s="234"/>
      <c r="FF56" s="234"/>
      <c r="FG56" s="234"/>
      <c r="FH56" s="234"/>
      <c r="FI56" s="234"/>
      <c r="FJ56" s="234"/>
      <c r="FK56" s="234"/>
      <c r="FL56" s="234"/>
      <c r="FM56" s="234"/>
      <c r="FN56" s="234"/>
      <c r="FO56" s="234"/>
      <c r="FP56" s="234"/>
      <c r="FQ56" s="234"/>
      <c r="FR56" s="234"/>
      <c r="FS56" s="234"/>
      <c r="FT56" s="234"/>
      <c r="FU56" s="234"/>
      <c r="FV56" s="234"/>
      <c r="FW56" s="234"/>
      <c r="FX56" s="234"/>
      <c r="FY56" s="234"/>
      <c r="FZ56" s="234"/>
      <c r="GA56" s="234"/>
      <c r="GB56" s="234"/>
      <c r="GC56" s="234"/>
      <c r="GD56" s="234"/>
      <c r="GE56" s="234"/>
      <c r="GF56" s="234"/>
      <c r="GG56" s="234"/>
      <c r="GH56" s="234"/>
      <c r="GI56" s="234"/>
      <c r="GJ56" s="234"/>
      <c r="GK56" s="234"/>
      <c r="GL56" s="234"/>
      <c r="GM56" s="234"/>
      <c r="GN56" s="234"/>
      <c r="GO56" s="234"/>
      <c r="GP56" s="234"/>
      <c r="GQ56" s="234"/>
      <c r="GR56" s="234"/>
      <c r="GS56" s="234"/>
      <c r="GT56" s="234"/>
      <c r="GU56" s="234"/>
      <c r="GV56" s="234"/>
      <c r="GW56" s="234"/>
      <c r="GX56" s="234"/>
      <c r="GY56" s="234"/>
      <c r="GZ56" s="234"/>
      <c r="HA56" s="234"/>
      <c r="HB56" s="234"/>
      <c r="HC56" s="234"/>
      <c r="HD56" s="234"/>
      <c r="HE56" s="234"/>
      <c r="HF56" s="234"/>
      <c r="HG56" s="234"/>
      <c r="HH56" s="234"/>
      <c r="HI56" s="234"/>
      <c r="HJ56" s="234"/>
      <c r="HK56" s="234"/>
      <c r="HL56" s="234"/>
      <c r="HM56" s="234"/>
      <c r="HN56" s="234"/>
      <c r="HO56" s="234"/>
      <c r="HP56" s="234"/>
      <c r="HQ56" s="234"/>
      <c r="HR56" s="234"/>
      <c r="HS56" s="234"/>
      <c r="HT56" s="234"/>
      <c r="HU56" s="234"/>
      <c r="HV56" s="234"/>
      <c r="HW56" s="234"/>
      <c r="HX56" s="234"/>
      <c r="HY56" s="234"/>
      <c r="HZ56" s="234"/>
      <c r="IA56" s="234"/>
      <c r="IB56" s="234"/>
      <c r="IC56" s="234"/>
      <c r="ID56" s="234"/>
      <c r="IE56" s="234"/>
      <c r="IF56" s="234"/>
      <c r="IG56" s="234"/>
      <c r="IH56" s="234"/>
      <c r="II56" s="234"/>
    </row>
    <row r="57" spans="1:244" s="231" customFormat="1" ht="25.5" customHeight="1" thickBot="1" x14ac:dyDescent="0.25">
      <c r="A57" s="386" t="s">
        <v>357</v>
      </c>
      <c r="B57" s="387"/>
      <c r="C57" s="318" t="s">
        <v>30</v>
      </c>
      <c r="D57" s="632" t="s">
        <v>128</v>
      </c>
      <c r="E57" s="634"/>
      <c r="F57" s="633"/>
      <c r="G57" s="632" t="s">
        <v>23</v>
      </c>
      <c r="H57" s="633"/>
      <c r="I57" s="632" t="s">
        <v>160</v>
      </c>
      <c r="J57" s="634"/>
      <c r="K57" s="633"/>
      <c r="L57" s="376" t="s">
        <v>185</v>
      </c>
      <c r="M57" s="550"/>
      <c r="N57" s="632" t="s">
        <v>189</v>
      </c>
      <c r="O57" s="634"/>
      <c r="P57" s="634"/>
      <c r="Q57" s="633"/>
      <c r="R57" s="236"/>
      <c r="S57" s="236"/>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c r="BD57" s="230"/>
      <c r="BE57" s="230"/>
      <c r="BF57" s="230"/>
      <c r="BG57" s="230"/>
      <c r="BH57" s="230"/>
      <c r="BI57" s="230"/>
      <c r="BJ57" s="230"/>
      <c r="BK57" s="230"/>
      <c r="BL57" s="230"/>
      <c r="BM57" s="230"/>
      <c r="BN57" s="230"/>
      <c r="BO57" s="230"/>
      <c r="BP57" s="230"/>
      <c r="BQ57" s="230"/>
      <c r="BR57" s="230"/>
      <c r="BS57" s="230"/>
      <c r="BT57" s="230"/>
      <c r="BU57" s="230"/>
      <c r="BV57" s="230"/>
      <c r="BW57" s="230"/>
      <c r="BX57" s="230"/>
      <c r="BY57" s="230"/>
      <c r="BZ57" s="230"/>
      <c r="CA57" s="230"/>
      <c r="CB57" s="230"/>
      <c r="CC57" s="230"/>
      <c r="CD57" s="230"/>
      <c r="CE57" s="230"/>
      <c r="CF57" s="230"/>
      <c r="CG57" s="230"/>
      <c r="CH57" s="230"/>
      <c r="CI57" s="230"/>
      <c r="CJ57" s="230"/>
      <c r="CK57" s="230"/>
      <c r="CL57" s="230"/>
      <c r="CM57" s="230"/>
      <c r="CN57" s="230"/>
      <c r="CO57" s="230"/>
      <c r="CP57" s="230"/>
      <c r="CQ57" s="230"/>
      <c r="CR57" s="230"/>
      <c r="CS57" s="230"/>
      <c r="CT57" s="230"/>
      <c r="CU57" s="230"/>
      <c r="CV57" s="230"/>
      <c r="CW57" s="230"/>
      <c r="CX57" s="230"/>
      <c r="CY57" s="230"/>
      <c r="CZ57" s="230"/>
      <c r="DA57" s="230"/>
      <c r="DB57" s="230"/>
      <c r="DC57" s="230"/>
      <c r="DD57" s="230"/>
      <c r="DE57" s="230"/>
      <c r="DF57" s="230"/>
      <c r="DG57" s="230"/>
      <c r="DH57" s="230"/>
      <c r="DI57" s="230"/>
      <c r="DJ57" s="230"/>
      <c r="DK57" s="230"/>
      <c r="DL57" s="230"/>
      <c r="DM57" s="230"/>
      <c r="DN57" s="230"/>
      <c r="DO57" s="230"/>
      <c r="DP57" s="230"/>
      <c r="DQ57" s="230"/>
      <c r="DR57" s="230"/>
      <c r="DS57" s="230"/>
      <c r="DT57" s="230"/>
      <c r="DU57" s="230"/>
      <c r="DV57" s="230"/>
      <c r="DW57" s="230"/>
      <c r="DX57" s="230"/>
      <c r="DY57" s="230"/>
      <c r="DZ57" s="230"/>
      <c r="EA57" s="230"/>
      <c r="EB57" s="230"/>
      <c r="EC57" s="230"/>
      <c r="ED57" s="230"/>
      <c r="EE57" s="230"/>
      <c r="EF57" s="230"/>
      <c r="EG57" s="230"/>
      <c r="EH57" s="230"/>
      <c r="EI57" s="230"/>
      <c r="EJ57" s="230"/>
      <c r="EK57" s="230"/>
      <c r="EL57" s="230"/>
      <c r="EM57" s="230"/>
      <c r="EN57" s="230"/>
      <c r="EO57" s="230"/>
      <c r="EP57" s="230"/>
      <c r="EQ57" s="230"/>
      <c r="ER57" s="230"/>
      <c r="ES57" s="230"/>
      <c r="ET57" s="230"/>
      <c r="EU57" s="230"/>
      <c r="EV57" s="230"/>
      <c r="EW57" s="230"/>
      <c r="EX57" s="230"/>
      <c r="EY57" s="230"/>
      <c r="EZ57" s="230"/>
      <c r="FA57" s="230"/>
      <c r="FB57" s="230"/>
      <c r="FC57" s="230"/>
      <c r="FD57" s="230"/>
      <c r="FE57" s="230"/>
      <c r="FF57" s="230"/>
      <c r="FG57" s="230"/>
      <c r="FH57" s="230"/>
      <c r="FI57" s="230"/>
      <c r="FJ57" s="230"/>
      <c r="FK57" s="230"/>
      <c r="FL57" s="230"/>
      <c r="FM57" s="230"/>
      <c r="FN57" s="230"/>
      <c r="FO57" s="230"/>
      <c r="FP57" s="230"/>
      <c r="FQ57" s="230"/>
      <c r="FR57" s="230"/>
      <c r="FS57" s="230"/>
      <c r="FT57" s="230"/>
      <c r="FU57" s="230"/>
      <c r="FV57" s="230"/>
      <c r="FW57" s="230"/>
      <c r="FX57" s="230"/>
      <c r="FY57" s="230"/>
      <c r="FZ57" s="230"/>
      <c r="GA57" s="230"/>
      <c r="GB57" s="230"/>
      <c r="GC57" s="230"/>
      <c r="GD57" s="230"/>
      <c r="GE57" s="230"/>
      <c r="GF57" s="230"/>
      <c r="GG57" s="230"/>
      <c r="GH57" s="230"/>
      <c r="GI57" s="230"/>
      <c r="GJ57" s="230"/>
      <c r="GK57" s="230"/>
      <c r="GL57" s="230"/>
      <c r="GM57" s="230"/>
      <c r="GN57" s="230"/>
      <c r="GO57" s="230"/>
      <c r="GP57" s="230"/>
      <c r="GQ57" s="230"/>
      <c r="GR57" s="230"/>
      <c r="GS57" s="230"/>
      <c r="GT57" s="230"/>
      <c r="GU57" s="230"/>
      <c r="GV57" s="230"/>
      <c r="GW57" s="230"/>
      <c r="GX57" s="230"/>
      <c r="GY57" s="230"/>
      <c r="GZ57" s="230"/>
      <c r="HA57" s="230"/>
      <c r="HB57" s="230"/>
      <c r="HC57" s="230"/>
      <c r="HD57" s="230"/>
      <c r="HE57" s="230"/>
      <c r="HF57" s="230"/>
      <c r="HG57" s="230"/>
      <c r="HH57" s="230"/>
      <c r="HI57" s="230"/>
      <c r="HJ57" s="230"/>
      <c r="HK57" s="230"/>
      <c r="HL57" s="230"/>
      <c r="HM57" s="230"/>
      <c r="HN57" s="230"/>
      <c r="HO57" s="230"/>
      <c r="HP57" s="230"/>
      <c r="HQ57" s="230"/>
      <c r="HR57" s="230"/>
      <c r="HS57" s="230"/>
      <c r="HT57" s="230"/>
      <c r="HU57" s="230"/>
      <c r="HV57" s="230"/>
      <c r="HW57" s="230"/>
      <c r="HX57" s="230"/>
      <c r="HY57" s="230"/>
      <c r="HZ57" s="230"/>
      <c r="IA57" s="230"/>
      <c r="IB57" s="230"/>
      <c r="IC57" s="230"/>
      <c r="ID57" s="230"/>
      <c r="IE57" s="230"/>
      <c r="IF57" s="230"/>
      <c r="IG57" s="230"/>
      <c r="IH57" s="230"/>
      <c r="II57" s="230"/>
      <c r="IJ57" s="230"/>
    </row>
    <row r="58" spans="1:244" s="231" customFormat="1" ht="25.5" customHeight="1" x14ac:dyDescent="0.2">
      <c r="A58" s="154">
        <v>1</v>
      </c>
      <c r="B58" s="237"/>
      <c r="C58" s="237"/>
      <c r="D58" s="658"/>
      <c r="E58" s="659"/>
      <c r="F58" s="660"/>
      <c r="G58" s="663"/>
      <c r="H58" s="664"/>
      <c r="I58" s="658"/>
      <c r="J58" s="659"/>
      <c r="K58" s="660"/>
      <c r="L58" s="651"/>
      <c r="M58" s="652"/>
      <c r="N58" s="591"/>
      <c r="O58" s="592"/>
      <c r="P58" s="592"/>
      <c r="Q58" s="593"/>
      <c r="R58" s="236"/>
      <c r="S58" s="236"/>
      <c r="T58" s="230"/>
      <c r="U58" s="230"/>
      <c r="V58" s="230"/>
      <c r="W58" s="230"/>
      <c r="X58" s="230"/>
      <c r="Y58" s="230"/>
      <c r="Z58" s="230"/>
      <c r="AA58" s="230"/>
      <c r="AB58" s="230"/>
      <c r="AC58" s="230"/>
      <c r="AD58" s="23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0"/>
      <c r="BD58" s="230"/>
      <c r="BE58" s="230"/>
      <c r="BF58" s="230"/>
      <c r="BG58" s="230"/>
      <c r="BH58" s="230"/>
      <c r="BI58" s="230"/>
      <c r="BJ58" s="230"/>
      <c r="BK58" s="230"/>
      <c r="BL58" s="230"/>
      <c r="BM58" s="230"/>
      <c r="BN58" s="230"/>
      <c r="BO58" s="230"/>
      <c r="BP58" s="230"/>
      <c r="BQ58" s="230"/>
      <c r="BR58" s="230"/>
      <c r="BS58" s="230"/>
      <c r="BT58" s="230"/>
      <c r="BU58" s="230"/>
      <c r="BV58" s="230"/>
      <c r="BW58" s="230"/>
      <c r="BX58" s="230"/>
      <c r="BY58" s="230"/>
      <c r="BZ58" s="230"/>
      <c r="CA58" s="230"/>
      <c r="CB58" s="230"/>
      <c r="CC58" s="230"/>
      <c r="CD58" s="230"/>
      <c r="CE58" s="230"/>
      <c r="CF58" s="230"/>
      <c r="CG58" s="230"/>
      <c r="CH58" s="230"/>
      <c r="CI58" s="230"/>
      <c r="CJ58" s="230"/>
      <c r="CK58" s="230"/>
      <c r="CL58" s="230"/>
      <c r="CM58" s="230"/>
      <c r="CN58" s="230"/>
      <c r="CO58" s="230"/>
      <c r="CP58" s="230"/>
      <c r="CQ58" s="230"/>
      <c r="CR58" s="230"/>
      <c r="CS58" s="230"/>
      <c r="CT58" s="230"/>
      <c r="CU58" s="230"/>
      <c r="CV58" s="230"/>
      <c r="CW58" s="230"/>
      <c r="CX58" s="230"/>
      <c r="CY58" s="230"/>
      <c r="CZ58" s="230"/>
      <c r="DA58" s="230"/>
      <c r="DB58" s="230"/>
      <c r="DC58" s="230"/>
      <c r="DD58" s="230"/>
      <c r="DE58" s="230"/>
      <c r="DF58" s="230"/>
      <c r="DG58" s="230"/>
      <c r="DH58" s="230"/>
      <c r="DI58" s="230"/>
      <c r="DJ58" s="230"/>
      <c r="DK58" s="230"/>
      <c r="DL58" s="230"/>
      <c r="DM58" s="230"/>
      <c r="DN58" s="230"/>
      <c r="DO58" s="230"/>
      <c r="DP58" s="230"/>
      <c r="DQ58" s="230"/>
      <c r="DR58" s="230"/>
      <c r="DS58" s="230"/>
      <c r="DT58" s="230"/>
      <c r="DU58" s="230"/>
      <c r="DV58" s="230"/>
      <c r="DW58" s="230"/>
      <c r="DX58" s="230"/>
      <c r="DY58" s="230"/>
      <c r="DZ58" s="230"/>
      <c r="EA58" s="230"/>
      <c r="EB58" s="230"/>
      <c r="EC58" s="230"/>
      <c r="ED58" s="230"/>
      <c r="EE58" s="230"/>
      <c r="EF58" s="230"/>
      <c r="EG58" s="230"/>
      <c r="EH58" s="230"/>
      <c r="EI58" s="230"/>
      <c r="EJ58" s="230"/>
      <c r="EK58" s="230"/>
      <c r="EL58" s="230"/>
      <c r="EM58" s="230"/>
      <c r="EN58" s="230"/>
      <c r="EO58" s="230"/>
      <c r="EP58" s="230"/>
      <c r="EQ58" s="230"/>
      <c r="ER58" s="230"/>
      <c r="ES58" s="230"/>
      <c r="ET58" s="230"/>
      <c r="EU58" s="230"/>
      <c r="EV58" s="230"/>
      <c r="EW58" s="230"/>
      <c r="EX58" s="230"/>
      <c r="EY58" s="230"/>
      <c r="EZ58" s="230"/>
      <c r="FA58" s="230"/>
      <c r="FB58" s="230"/>
      <c r="FC58" s="230"/>
      <c r="FD58" s="230"/>
      <c r="FE58" s="230"/>
      <c r="FF58" s="230"/>
      <c r="FG58" s="230"/>
      <c r="FH58" s="230"/>
      <c r="FI58" s="230"/>
      <c r="FJ58" s="230"/>
      <c r="FK58" s="230"/>
      <c r="FL58" s="230"/>
      <c r="FM58" s="230"/>
      <c r="FN58" s="230"/>
      <c r="FO58" s="230"/>
      <c r="FP58" s="230"/>
      <c r="FQ58" s="230"/>
      <c r="FR58" s="230"/>
      <c r="FS58" s="230"/>
      <c r="FT58" s="230"/>
      <c r="FU58" s="230"/>
      <c r="FV58" s="230"/>
      <c r="FW58" s="230"/>
      <c r="FX58" s="230"/>
      <c r="FY58" s="230"/>
      <c r="FZ58" s="230"/>
      <c r="GA58" s="230"/>
      <c r="GB58" s="230"/>
      <c r="GC58" s="230"/>
      <c r="GD58" s="230"/>
      <c r="GE58" s="230"/>
      <c r="GF58" s="230"/>
      <c r="GG58" s="230"/>
      <c r="GH58" s="230"/>
      <c r="GI58" s="230"/>
      <c r="GJ58" s="230"/>
      <c r="GK58" s="230"/>
      <c r="GL58" s="230"/>
      <c r="GM58" s="230"/>
      <c r="GN58" s="230"/>
      <c r="GO58" s="230"/>
      <c r="GP58" s="230"/>
      <c r="GQ58" s="230"/>
      <c r="GR58" s="230"/>
      <c r="GS58" s="230"/>
      <c r="GT58" s="230"/>
      <c r="GU58" s="230"/>
      <c r="GV58" s="230"/>
      <c r="GW58" s="230"/>
      <c r="GX58" s="230"/>
      <c r="GY58" s="230"/>
      <c r="GZ58" s="230"/>
      <c r="HA58" s="230"/>
      <c r="HB58" s="230"/>
      <c r="HC58" s="230"/>
      <c r="HD58" s="230"/>
      <c r="HE58" s="230"/>
      <c r="HF58" s="230"/>
      <c r="HG58" s="230"/>
      <c r="HH58" s="230"/>
      <c r="HI58" s="230"/>
      <c r="HJ58" s="230"/>
      <c r="HK58" s="230"/>
      <c r="HL58" s="230"/>
      <c r="HM58" s="230"/>
      <c r="HN58" s="230"/>
      <c r="HO58" s="230"/>
      <c r="HP58" s="230"/>
      <c r="HQ58" s="230"/>
      <c r="HR58" s="230"/>
      <c r="HS58" s="230"/>
      <c r="HT58" s="230"/>
      <c r="HU58" s="230"/>
      <c r="HV58" s="230"/>
      <c r="HW58" s="230"/>
      <c r="HX58" s="230"/>
      <c r="HY58" s="230"/>
      <c r="HZ58" s="230"/>
      <c r="IA58" s="230"/>
      <c r="IB58" s="230"/>
      <c r="IC58" s="230"/>
      <c r="ID58" s="230"/>
      <c r="IE58" s="230"/>
      <c r="IF58" s="230"/>
      <c r="IG58" s="230"/>
      <c r="IH58" s="230"/>
      <c r="II58" s="230"/>
      <c r="IJ58" s="230"/>
    </row>
    <row r="59" spans="1:244" s="231" customFormat="1" ht="25.5" customHeight="1" x14ac:dyDescent="0.2">
      <c r="A59" s="154">
        <v>2</v>
      </c>
      <c r="B59" s="237"/>
      <c r="C59" s="237"/>
      <c r="D59" s="565"/>
      <c r="E59" s="566"/>
      <c r="F59" s="567"/>
      <c r="G59" s="661"/>
      <c r="H59" s="662"/>
      <c r="I59" s="565"/>
      <c r="J59" s="566"/>
      <c r="K59" s="567"/>
      <c r="L59" s="561"/>
      <c r="M59" s="407"/>
      <c r="N59" s="580"/>
      <c r="O59" s="581"/>
      <c r="P59" s="581"/>
      <c r="Q59" s="582"/>
      <c r="R59" s="236"/>
      <c r="S59" s="236"/>
      <c r="T59" s="230"/>
      <c r="U59" s="230"/>
      <c r="V59" s="230"/>
      <c r="W59" s="230"/>
      <c r="X59" s="230"/>
      <c r="Y59" s="230"/>
      <c r="Z59" s="230"/>
      <c r="AA59" s="230"/>
      <c r="AB59" s="230"/>
      <c r="AC59" s="230"/>
      <c r="AD59" s="230"/>
      <c r="AE59" s="230"/>
      <c r="AF59" s="230"/>
      <c r="AG59" s="230"/>
      <c r="AH59" s="230"/>
      <c r="AI59" s="230"/>
      <c r="AJ59" s="230"/>
      <c r="AK59" s="230"/>
      <c r="AL59" s="230"/>
      <c r="AM59" s="230"/>
      <c r="AN59" s="230"/>
      <c r="AO59" s="230"/>
      <c r="AP59" s="230"/>
      <c r="AQ59" s="230"/>
      <c r="AR59" s="230"/>
      <c r="AS59" s="230"/>
      <c r="AT59" s="230"/>
      <c r="AU59" s="230"/>
      <c r="AV59" s="230"/>
      <c r="AW59" s="230"/>
      <c r="AX59" s="230"/>
      <c r="AY59" s="230"/>
      <c r="AZ59" s="230"/>
      <c r="BA59" s="230"/>
      <c r="BB59" s="230"/>
      <c r="BC59" s="230"/>
      <c r="BD59" s="230"/>
      <c r="BE59" s="230"/>
      <c r="BF59" s="230"/>
      <c r="BG59" s="230"/>
      <c r="BH59" s="230"/>
      <c r="BI59" s="230"/>
      <c r="BJ59" s="230"/>
      <c r="BK59" s="230"/>
      <c r="BL59" s="230"/>
      <c r="BM59" s="230"/>
      <c r="BN59" s="230"/>
      <c r="BO59" s="230"/>
      <c r="BP59" s="230"/>
      <c r="BQ59" s="230"/>
      <c r="BR59" s="230"/>
      <c r="BS59" s="230"/>
      <c r="BT59" s="230"/>
      <c r="BU59" s="230"/>
      <c r="BV59" s="230"/>
      <c r="BW59" s="230"/>
      <c r="BX59" s="230"/>
      <c r="BY59" s="230"/>
      <c r="BZ59" s="230"/>
      <c r="CA59" s="230"/>
      <c r="CB59" s="230"/>
      <c r="CC59" s="230"/>
      <c r="CD59" s="230"/>
      <c r="CE59" s="230"/>
      <c r="CF59" s="230"/>
      <c r="CG59" s="230"/>
      <c r="CH59" s="230"/>
      <c r="CI59" s="230"/>
      <c r="CJ59" s="230"/>
      <c r="CK59" s="230"/>
      <c r="CL59" s="230"/>
      <c r="CM59" s="230"/>
      <c r="CN59" s="230"/>
      <c r="CO59" s="230"/>
      <c r="CP59" s="230"/>
      <c r="CQ59" s="230"/>
      <c r="CR59" s="230"/>
      <c r="CS59" s="230"/>
      <c r="CT59" s="230"/>
      <c r="CU59" s="230"/>
      <c r="CV59" s="230"/>
      <c r="CW59" s="230"/>
      <c r="CX59" s="230"/>
      <c r="CY59" s="230"/>
      <c r="CZ59" s="230"/>
      <c r="DA59" s="230"/>
      <c r="DB59" s="230"/>
      <c r="DC59" s="230"/>
      <c r="DD59" s="230"/>
      <c r="DE59" s="230"/>
      <c r="DF59" s="230"/>
      <c r="DG59" s="230"/>
      <c r="DH59" s="230"/>
      <c r="DI59" s="230"/>
      <c r="DJ59" s="230"/>
      <c r="DK59" s="230"/>
      <c r="DL59" s="230"/>
      <c r="DM59" s="230"/>
      <c r="DN59" s="230"/>
      <c r="DO59" s="230"/>
      <c r="DP59" s="230"/>
      <c r="DQ59" s="230"/>
      <c r="DR59" s="230"/>
      <c r="DS59" s="230"/>
      <c r="DT59" s="230"/>
      <c r="DU59" s="230"/>
      <c r="DV59" s="230"/>
      <c r="DW59" s="230"/>
      <c r="DX59" s="230"/>
      <c r="DY59" s="230"/>
      <c r="DZ59" s="230"/>
      <c r="EA59" s="230"/>
      <c r="EB59" s="230"/>
      <c r="EC59" s="230"/>
      <c r="ED59" s="230"/>
      <c r="EE59" s="230"/>
      <c r="EF59" s="230"/>
      <c r="EG59" s="230"/>
      <c r="EH59" s="230"/>
      <c r="EI59" s="230"/>
      <c r="EJ59" s="230"/>
      <c r="EK59" s="230"/>
      <c r="EL59" s="230"/>
      <c r="EM59" s="230"/>
      <c r="EN59" s="230"/>
      <c r="EO59" s="230"/>
      <c r="EP59" s="230"/>
      <c r="EQ59" s="230"/>
      <c r="ER59" s="230"/>
      <c r="ES59" s="230"/>
      <c r="ET59" s="230"/>
      <c r="EU59" s="230"/>
      <c r="EV59" s="230"/>
      <c r="EW59" s="230"/>
      <c r="EX59" s="230"/>
      <c r="EY59" s="230"/>
      <c r="EZ59" s="230"/>
      <c r="FA59" s="230"/>
      <c r="FB59" s="230"/>
      <c r="FC59" s="230"/>
      <c r="FD59" s="230"/>
      <c r="FE59" s="230"/>
      <c r="FF59" s="230"/>
      <c r="FG59" s="230"/>
      <c r="FH59" s="230"/>
      <c r="FI59" s="230"/>
      <c r="FJ59" s="230"/>
      <c r="FK59" s="230"/>
      <c r="FL59" s="230"/>
      <c r="FM59" s="230"/>
      <c r="FN59" s="230"/>
      <c r="FO59" s="230"/>
      <c r="FP59" s="230"/>
      <c r="FQ59" s="230"/>
      <c r="FR59" s="230"/>
      <c r="FS59" s="230"/>
      <c r="FT59" s="230"/>
      <c r="FU59" s="230"/>
      <c r="FV59" s="230"/>
      <c r="FW59" s="230"/>
      <c r="FX59" s="230"/>
      <c r="FY59" s="230"/>
      <c r="FZ59" s="230"/>
      <c r="GA59" s="230"/>
      <c r="GB59" s="230"/>
      <c r="GC59" s="230"/>
      <c r="GD59" s="230"/>
      <c r="GE59" s="230"/>
      <c r="GF59" s="230"/>
      <c r="GG59" s="230"/>
      <c r="GH59" s="230"/>
      <c r="GI59" s="230"/>
      <c r="GJ59" s="230"/>
      <c r="GK59" s="230"/>
      <c r="GL59" s="230"/>
      <c r="GM59" s="230"/>
      <c r="GN59" s="230"/>
      <c r="GO59" s="230"/>
      <c r="GP59" s="230"/>
      <c r="GQ59" s="230"/>
      <c r="GR59" s="230"/>
      <c r="GS59" s="230"/>
      <c r="GT59" s="230"/>
      <c r="GU59" s="230"/>
      <c r="GV59" s="230"/>
      <c r="GW59" s="230"/>
      <c r="GX59" s="230"/>
      <c r="GY59" s="230"/>
      <c r="GZ59" s="230"/>
      <c r="HA59" s="230"/>
      <c r="HB59" s="230"/>
      <c r="HC59" s="230"/>
      <c r="HD59" s="230"/>
      <c r="HE59" s="230"/>
      <c r="HF59" s="230"/>
      <c r="HG59" s="230"/>
      <c r="HH59" s="230"/>
      <c r="HI59" s="230"/>
      <c r="HJ59" s="230"/>
      <c r="HK59" s="230"/>
      <c r="HL59" s="230"/>
      <c r="HM59" s="230"/>
      <c r="HN59" s="230"/>
      <c r="HO59" s="230"/>
      <c r="HP59" s="230"/>
      <c r="HQ59" s="230"/>
      <c r="HR59" s="230"/>
      <c r="HS59" s="230"/>
      <c r="HT59" s="230"/>
      <c r="HU59" s="230"/>
      <c r="HV59" s="230"/>
      <c r="HW59" s="230"/>
      <c r="HX59" s="230"/>
      <c r="HY59" s="230"/>
      <c r="HZ59" s="230"/>
      <c r="IA59" s="230"/>
      <c r="IB59" s="230"/>
      <c r="IC59" s="230"/>
      <c r="ID59" s="230"/>
      <c r="IE59" s="230"/>
      <c r="IF59" s="230"/>
      <c r="IG59" s="230"/>
      <c r="IH59" s="230"/>
      <c r="II59" s="230"/>
      <c r="IJ59" s="230"/>
    </row>
    <row r="60" spans="1:244" s="231" customFormat="1" ht="25.5" customHeight="1" x14ac:dyDescent="0.2">
      <c r="A60" s="154">
        <v>3</v>
      </c>
      <c r="B60" s="237"/>
      <c r="C60" s="237"/>
      <c r="D60" s="565"/>
      <c r="E60" s="566"/>
      <c r="F60" s="567"/>
      <c r="G60" s="661"/>
      <c r="H60" s="662"/>
      <c r="I60" s="565"/>
      <c r="J60" s="566"/>
      <c r="K60" s="567"/>
      <c r="L60" s="561"/>
      <c r="M60" s="407"/>
      <c r="N60" s="580"/>
      <c r="O60" s="581"/>
      <c r="P60" s="581"/>
      <c r="Q60" s="582"/>
      <c r="R60" s="236"/>
      <c r="S60" s="236"/>
      <c r="T60" s="230"/>
      <c r="U60" s="230"/>
      <c r="V60" s="230"/>
      <c r="W60" s="230"/>
      <c r="X60" s="230"/>
      <c r="Y60" s="230"/>
      <c r="Z60" s="230"/>
      <c r="AA60" s="230"/>
      <c r="AB60" s="230"/>
      <c r="AC60" s="230"/>
      <c r="AD60" s="23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0"/>
      <c r="BB60" s="230"/>
      <c r="BC60" s="230"/>
      <c r="BD60" s="230"/>
      <c r="BE60" s="230"/>
      <c r="BF60" s="230"/>
      <c r="BG60" s="230"/>
      <c r="BH60" s="230"/>
      <c r="BI60" s="230"/>
      <c r="BJ60" s="230"/>
      <c r="BK60" s="230"/>
      <c r="BL60" s="230"/>
      <c r="BM60" s="230"/>
      <c r="BN60" s="230"/>
      <c r="BO60" s="230"/>
      <c r="BP60" s="230"/>
      <c r="BQ60" s="230"/>
      <c r="BR60" s="230"/>
      <c r="BS60" s="230"/>
      <c r="BT60" s="230"/>
      <c r="BU60" s="230"/>
      <c r="BV60" s="230"/>
      <c r="BW60" s="230"/>
      <c r="BX60" s="230"/>
      <c r="BY60" s="230"/>
      <c r="BZ60" s="230"/>
      <c r="CA60" s="230"/>
      <c r="CB60" s="230"/>
      <c r="CC60" s="230"/>
      <c r="CD60" s="230"/>
      <c r="CE60" s="230"/>
      <c r="CF60" s="230"/>
      <c r="CG60" s="230"/>
      <c r="CH60" s="230"/>
      <c r="CI60" s="230"/>
      <c r="CJ60" s="230"/>
      <c r="CK60" s="230"/>
      <c r="CL60" s="230"/>
      <c r="CM60" s="230"/>
      <c r="CN60" s="230"/>
      <c r="CO60" s="230"/>
      <c r="CP60" s="230"/>
      <c r="CQ60" s="230"/>
      <c r="CR60" s="230"/>
      <c r="CS60" s="230"/>
      <c r="CT60" s="230"/>
      <c r="CU60" s="230"/>
      <c r="CV60" s="230"/>
      <c r="CW60" s="230"/>
      <c r="CX60" s="230"/>
      <c r="CY60" s="230"/>
      <c r="CZ60" s="230"/>
      <c r="DA60" s="230"/>
      <c r="DB60" s="230"/>
      <c r="DC60" s="230"/>
      <c r="DD60" s="230"/>
      <c r="DE60" s="230"/>
      <c r="DF60" s="230"/>
      <c r="DG60" s="230"/>
      <c r="DH60" s="230"/>
      <c r="DI60" s="230"/>
      <c r="DJ60" s="230"/>
      <c r="DK60" s="230"/>
      <c r="DL60" s="230"/>
      <c r="DM60" s="230"/>
      <c r="DN60" s="230"/>
      <c r="DO60" s="230"/>
      <c r="DP60" s="230"/>
      <c r="DQ60" s="230"/>
      <c r="DR60" s="230"/>
      <c r="DS60" s="230"/>
      <c r="DT60" s="230"/>
      <c r="DU60" s="230"/>
      <c r="DV60" s="230"/>
      <c r="DW60" s="230"/>
      <c r="DX60" s="230"/>
      <c r="DY60" s="230"/>
      <c r="DZ60" s="230"/>
      <c r="EA60" s="230"/>
      <c r="EB60" s="230"/>
      <c r="EC60" s="230"/>
      <c r="ED60" s="230"/>
      <c r="EE60" s="230"/>
      <c r="EF60" s="230"/>
      <c r="EG60" s="230"/>
      <c r="EH60" s="230"/>
      <c r="EI60" s="230"/>
      <c r="EJ60" s="230"/>
      <c r="EK60" s="230"/>
      <c r="EL60" s="230"/>
      <c r="EM60" s="230"/>
      <c r="EN60" s="230"/>
      <c r="EO60" s="230"/>
      <c r="EP60" s="230"/>
      <c r="EQ60" s="230"/>
      <c r="ER60" s="230"/>
      <c r="ES60" s="230"/>
      <c r="ET60" s="230"/>
      <c r="EU60" s="230"/>
      <c r="EV60" s="230"/>
      <c r="EW60" s="230"/>
      <c r="EX60" s="230"/>
      <c r="EY60" s="230"/>
      <c r="EZ60" s="230"/>
      <c r="FA60" s="230"/>
      <c r="FB60" s="230"/>
      <c r="FC60" s="230"/>
      <c r="FD60" s="230"/>
      <c r="FE60" s="230"/>
      <c r="FF60" s="230"/>
      <c r="FG60" s="230"/>
      <c r="FH60" s="230"/>
      <c r="FI60" s="230"/>
      <c r="FJ60" s="230"/>
      <c r="FK60" s="230"/>
      <c r="FL60" s="230"/>
      <c r="FM60" s="230"/>
      <c r="FN60" s="230"/>
      <c r="FO60" s="230"/>
      <c r="FP60" s="230"/>
      <c r="FQ60" s="230"/>
      <c r="FR60" s="230"/>
      <c r="FS60" s="230"/>
      <c r="FT60" s="230"/>
      <c r="FU60" s="230"/>
      <c r="FV60" s="230"/>
      <c r="FW60" s="230"/>
      <c r="FX60" s="230"/>
      <c r="FY60" s="230"/>
      <c r="FZ60" s="230"/>
      <c r="GA60" s="230"/>
      <c r="GB60" s="230"/>
      <c r="GC60" s="230"/>
      <c r="GD60" s="230"/>
      <c r="GE60" s="230"/>
      <c r="GF60" s="230"/>
      <c r="GG60" s="230"/>
      <c r="GH60" s="230"/>
      <c r="GI60" s="230"/>
      <c r="GJ60" s="230"/>
      <c r="GK60" s="230"/>
      <c r="GL60" s="230"/>
      <c r="GM60" s="230"/>
      <c r="GN60" s="230"/>
      <c r="GO60" s="230"/>
      <c r="GP60" s="230"/>
      <c r="GQ60" s="230"/>
      <c r="GR60" s="230"/>
      <c r="GS60" s="230"/>
      <c r="GT60" s="230"/>
      <c r="GU60" s="230"/>
      <c r="GV60" s="230"/>
      <c r="GW60" s="230"/>
      <c r="GX60" s="230"/>
      <c r="GY60" s="230"/>
      <c r="GZ60" s="230"/>
      <c r="HA60" s="230"/>
      <c r="HB60" s="230"/>
      <c r="HC60" s="230"/>
      <c r="HD60" s="230"/>
      <c r="HE60" s="230"/>
      <c r="HF60" s="230"/>
      <c r="HG60" s="230"/>
      <c r="HH60" s="230"/>
      <c r="HI60" s="230"/>
      <c r="HJ60" s="230"/>
      <c r="HK60" s="230"/>
      <c r="HL60" s="230"/>
      <c r="HM60" s="230"/>
      <c r="HN60" s="230"/>
      <c r="HO60" s="230"/>
      <c r="HP60" s="230"/>
      <c r="HQ60" s="230"/>
      <c r="HR60" s="230"/>
      <c r="HS60" s="230"/>
      <c r="HT60" s="230"/>
      <c r="HU60" s="230"/>
      <c r="HV60" s="230"/>
      <c r="HW60" s="230"/>
      <c r="HX60" s="230"/>
      <c r="HY60" s="230"/>
      <c r="HZ60" s="230"/>
      <c r="IA60" s="230"/>
      <c r="IB60" s="230"/>
      <c r="IC60" s="230"/>
      <c r="ID60" s="230"/>
      <c r="IE60" s="230"/>
      <c r="IF60" s="230"/>
      <c r="IG60" s="230"/>
      <c r="IH60" s="230"/>
      <c r="II60" s="230"/>
      <c r="IJ60" s="230"/>
    </row>
    <row r="61" spans="1:244" s="231" customFormat="1" ht="25.5" customHeight="1" x14ac:dyDescent="0.2">
      <c r="A61" s="154">
        <v>4</v>
      </c>
      <c r="B61" s="237"/>
      <c r="C61" s="237"/>
      <c r="D61" s="565"/>
      <c r="E61" s="566"/>
      <c r="F61" s="567"/>
      <c r="G61" s="661"/>
      <c r="H61" s="662"/>
      <c r="I61" s="565"/>
      <c r="J61" s="566"/>
      <c r="K61" s="567"/>
      <c r="L61" s="561"/>
      <c r="M61" s="407"/>
      <c r="N61" s="580"/>
      <c r="O61" s="581"/>
      <c r="P61" s="581"/>
      <c r="Q61" s="582"/>
      <c r="R61" s="236"/>
      <c r="S61" s="236"/>
      <c r="T61" s="230"/>
      <c r="U61" s="230"/>
      <c r="V61" s="230"/>
      <c r="W61" s="230"/>
      <c r="X61" s="230"/>
      <c r="Y61" s="230"/>
      <c r="Z61" s="230"/>
      <c r="AA61" s="230"/>
      <c r="AB61" s="230"/>
      <c r="AC61" s="230"/>
      <c r="AD61" s="230"/>
      <c r="AE61" s="230"/>
      <c r="AF61" s="230"/>
      <c r="AG61" s="230"/>
      <c r="AH61" s="230"/>
      <c r="AI61" s="230"/>
      <c r="AJ61" s="230"/>
      <c r="AK61" s="230"/>
      <c r="AL61" s="230"/>
      <c r="AM61" s="230"/>
      <c r="AN61" s="230"/>
      <c r="AO61" s="230"/>
      <c r="AP61" s="230"/>
      <c r="AQ61" s="230"/>
      <c r="AR61" s="230"/>
      <c r="AS61" s="230"/>
      <c r="AT61" s="230"/>
      <c r="AU61" s="230"/>
      <c r="AV61" s="230"/>
      <c r="AW61" s="230"/>
      <c r="AX61" s="230"/>
      <c r="AY61" s="230"/>
      <c r="AZ61" s="230"/>
      <c r="BA61" s="230"/>
      <c r="BB61" s="230"/>
      <c r="BC61" s="230"/>
      <c r="BD61" s="230"/>
      <c r="BE61" s="230"/>
      <c r="BF61" s="230"/>
      <c r="BG61" s="230"/>
      <c r="BH61" s="230"/>
      <c r="BI61" s="230"/>
      <c r="BJ61" s="230"/>
      <c r="BK61" s="230"/>
      <c r="BL61" s="230"/>
      <c r="BM61" s="230"/>
      <c r="BN61" s="230"/>
      <c r="BO61" s="230"/>
      <c r="BP61" s="230"/>
      <c r="BQ61" s="230"/>
      <c r="BR61" s="230"/>
      <c r="BS61" s="230"/>
      <c r="BT61" s="230"/>
      <c r="BU61" s="230"/>
      <c r="BV61" s="230"/>
      <c r="BW61" s="230"/>
      <c r="BX61" s="230"/>
      <c r="BY61" s="230"/>
      <c r="BZ61" s="230"/>
      <c r="CA61" s="230"/>
      <c r="CB61" s="230"/>
      <c r="CC61" s="230"/>
      <c r="CD61" s="230"/>
      <c r="CE61" s="230"/>
      <c r="CF61" s="230"/>
      <c r="CG61" s="230"/>
      <c r="CH61" s="230"/>
      <c r="CI61" s="230"/>
      <c r="CJ61" s="230"/>
      <c r="CK61" s="230"/>
      <c r="CL61" s="230"/>
      <c r="CM61" s="230"/>
      <c r="CN61" s="230"/>
      <c r="CO61" s="230"/>
      <c r="CP61" s="230"/>
      <c r="CQ61" s="230"/>
      <c r="CR61" s="230"/>
      <c r="CS61" s="230"/>
      <c r="CT61" s="230"/>
      <c r="CU61" s="230"/>
      <c r="CV61" s="230"/>
      <c r="CW61" s="230"/>
      <c r="CX61" s="230"/>
      <c r="CY61" s="230"/>
      <c r="CZ61" s="230"/>
      <c r="DA61" s="230"/>
      <c r="DB61" s="230"/>
      <c r="DC61" s="230"/>
      <c r="DD61" s="230"/>
      <c r="DE61" s="230"/>
      <c r="DF61" s="230"/>
      <c r="DG61" s="230"/>
      <c r="DH61" s="230"/>
      <c r="DI61" s="230"/>
      <c r="DJ61" s="230"/>
      <c r="DK61" s="230"/>
      <c r="DL61" s="230"/>
      <c r="DM61" s="230"/>
      <c r="DN61" s="230"/>
      <c r="DO61" s="230"/>
      <c r="DP61" s="230"/>
      <c r="DQ61" s="230"/>
      <c r="DR61" s="230"/>
      <c r="DS61" s="230"/>
      <c r="DT61" s="230"/>
      <c r="DU61" s="230"/>
      <c r="DV61" s="230"/>
      <c r="DW61" s="230"/>
      <c r="DX61" s="230"/>
      <c r="DY61" s="230"/>
      <c r="DZ61" s="230"/>
      <c r="EA61" s="230"/>
      <c r="EB61" s="230"/>
      <c r="EC61" s="230"/>
      <c r="ED61" s="230"/>
      <c r="EE61" s="230"/>
      <c r="EF61" s="230"/>
      <c r="EG61" s="230"/>
      <c r="EH61" s="230"/>
      <c r="EI61" s="230"/>
      <c r="EJ61" s="230"/>
      <c r="EK61" s="230"/>
      <c r="EL61" s="230"/>
      <c r="EM61" s="230"/>
      <c r="EN61" s="230"/>
      <c r="EO61" s="230"/>
      <c r="EP61" s="230"/>
      <c r="EQ61" s="230"/>
      <c r="ER61" s="230"/>
      <c r="ES61" s="230"/>
      <c r="ET61" s="230"/>
      <c r="EU61" s="230"/>
      <c r="EV61" s="230"/>
      <c r="EW61" s="230"/>
      <c r="EX61" s="230"/>
      <c r="EY61" s="230"/>
      <c r="EZ61" s="230"/>
      <c r="FA61" s="230"/>
      <c r="FB61" s="230"/>
      <c r="FC61" s="230"/>
      <c r="FD61" s="230"/>
      <c r="FE61" s="230"/>
      <c r="FF61" s="230"/>
      <c r="FG61" s="230"/>
      <c r="FH61" s="230"/>
      <c r="FI61" s="230"/>
      <c r="FJ61" s="230"/>
      <c r="FK61" s="230"/>
      <c r="FL61" s="230"/>
      <c r="FM61" s="230"/>
      <c r="FN61" s="230"/>
      <c r="FO61" s="230"/>
      <c r="FP61" s="230"/>
      <c r="FQ61" s="230"/>
      <c r="FR61" s="230"/>
      <c r="FS61" s="230"/>
      <c r="FT61" s="230"/>
      <c r="FU61" s="230"/>
      <c r="FV61" s="230"/>
      <c r="FW61" s="230"/>
      <c r="FX61" s="230"/>
      <c r="FY61" s="230"/>
      <c r="FZ61" s="230"/>
      <c r="GA61" s="230"/>
      <c r="GB61" s="230"/>
      <c r="GC61" s="230"/>
      <c r="GD61" s="230"/>
      <c r="GE61" s="230"/>
      <c r="GF61" s="230"/>
      <c r="GG61" s="230"/>
      <c r="GH61" s="230"/>
      <c r="GI61" s="230"/>
      <c r="GJ61" s="230"/>
      <c r="GK61" s="230"/>
      <c r="GL61" s="230"/>
      <c r="GM61" s="230"/>
      <c r="GN61" s="230"/>
      <c r="GO61" s="230"/>
      <c r="GP61" s="230"/>
      <c r="GQ61" s="230"/>
      <c r="GR61" s="230"/>
      <c r="GS61" s="230"/>
      <c r="GT61" s="230"/>
      <c r="GU61" s="230"/>
      <c r="GV61" s="230"/>
      <c r="GW61" s="230"/>
      <c r="GX61" s="230"/>
      <c r="GY61" s="230"/>
      <c r="GZ61" s="230"/>
      <c r="HA61" s="230"/>
      <c r="HB61" s="230"/>
      <c r="HC61" s="230"/>
      <c r="HD61" s="230"/>
      <c r="HE61" s="230"/>
      <c r="HF61" s="230"/>
      <c r="HG61" s="230"/>
      <c r="HH61" s="230"/>
      <c r="HI61" s="230"/>
      <c r="HJ61" s="230"/>
      <c r="HK61" s="230"/>
      <c r="HL61" s="230"/>
      <c r="HM61" s="230"/>
      <c r="HN61" s="230"/>
      <c r="HO61" s="230"/>
      <c r="HP61" s="230"/>
      <c r="HQ61" s="230"/>
      <c r="HR61" s="230"/>
      <c r="HS61" s="230"/>
      <c r="HT61" s="230"/>
      <c r="HU61" s="230"/>
      <c r="HV61" s="230"/>
      <c r="HW61" s="230"/>
      <c r="HX61" s="230"/>
      <c r="HY61" s="230"/>
      <c r="HZ61" s="230"/>
      <c r="IA61" s="230"/>
      <c r="IB61" s="230"/>
      <c r="IC61" s="230"/>
      <c r="ID61" s="230"/>
      <c r="IE61" s="230"/>
      <c r="IF61" s="230"/>
      <c r="IG61" s="230"/>
      <c r="IH61" s="230"/>
      <c r="II61" s="230"/>
      <c r="IJ61" s="230"/>
    </row>
    <row r="62" spans="1:244" s="231" customFormat="1" ht="25.5" customHeight="1" x14ac:dyDescent="0.2">
      <c r="A62" s="154">
        <v>5</v>
      </c>
      <c r="B62" s="237"/>
      <c r="C62" s="237"/>
      <c r="D62" s="565"/>
      <c r="E62" s="566"/>
      <c r="F62" s="567"/>
      <c r="G62" s="661"/>
      <c r="H62" s="662"/>
      <c r="I62" s="565"/>
      <c r="J62" s="566"/>
      <c r="K62" s="567"/>
      <c r="L62" s="561"/>
      <c r="M62" s="407"/>
      <c r="N62" s="580"/>
      <c r="O62" s="581"/>
      <c r="P62" s="581"/>
      <c r="Q62" s="582"/>
      <c r="R62" s="236"/>
      <c r="S62" s="236"/>
      <c r="T62" s="230"/>
      <c r="U62" s="230"/>
      <c r="V62" s="230"/>
      <c r="W62" s="230"/>
      <c r="X62" s="230"/>
      <c r="Y62" s="230"/>
      <c r="Z62" s="230"/>
      <c r="AA62" s="230"/>
      <c r="AB62" s="230"/>
      <c r="AC62" s="230"/>
      <c r="AD62" s="230"/>
      <c r="AE62" s="230"/>
      <c r="AF62" s="230"/>
      <c r="AG62" s="230"/>
      <c r="AH62" s="230"/>
      <c r="AI62" s="230"/>
      <c r="AJ62" s="230"/>
      <c r="AK62" s="230"/>
      <c r="AL62" s="230"/>
      <c r="AM62" s="230"/>
      <c r="AN62" s="230"/>
      <c r="AO62" s="230"/>
      <c r="AP62" s="230"/>
      <c r="AQ62" s="230"/>
      <c r="AR62" s="230"/>
      <c r="AS62" s="230"/>
      <c r="AT62" s="230"/>
      <c r="AU62" s="230"/>
      <c r="AV62" s="230"/>
      <c r="AW62" s="230"/>
      <c r="AX62" s="230"/>
      <c r="AY62" s="230"/>
      <c r="AZ62" s="230"/>
      <c r="BA62" s="230"/>
      <c r="BB62" s="230"/>
      <c r="BC62" s="230"/>
      <c r="BD62" s="230"/>
      <c r="BE62" s="230"/>
      <c r="BF62" s="230"/>
      <c r="BG62" s="230"/>
      <c r="BH62" s="230"/>
      <c r="BI62" s="230"/>
      <c r="BJ62" s="230"/>
      <c r="BK62" s="230"/>
      <c r="BL62" s="230"/>
      <c r="BM62" s="230"/>
      <c r="BN62" s="230"/>
      <c r="BO62" s="230"/>
      <c r="BP62" s="230"/>
      <c r="BQ62" s="230"/>
      <c r="BR62" s="230"/>
      <c r="BS62" s="230"/>
      <c r="BT62" s="230"/>
      <c r="BU62" s="230"/>
      <c r="BV62" s="230"/>
      <c r="BW62" s="230"/>
      <c r="BX62" s="230"/>
      <c r="BY62" s="230"/>
      <c r="BZ62" s="230"/>
      <c r="CA62" s="230"/>
      <c r="CB62" s="230"/>
      <c r="CC62" s="230"/>
      <c r="CD62" s="230"/>
      <c r="CE62" s="230"/>
      <c r="CF62" s="230"/>
      <c r="CG62" s="230"/>
      <c r="CH62" s="230"/>
      <c r="CI62" s="230"/>
      <c r="CJ62" s="230"/>
      <c r="CK62" s="230"/>
      <c r="CL62" s="230"/>
      <c r="CM62" s="230"/>
      <c r="CN62" s="230"/>
      <c r="CO62" s="230"/>
      <c r="CP62" s="230"/>
      <c r="CQ62" s="230"/>
      <c r="CR62" s="230"/>
      <c r="CS62" s="230"/>
      <c r="CT62" s="230"/>
      <c r="CU62" s="230"/>
      <c r="CV62" s="230"/>
      <c r="CW62" s="230"/>
      <c r="CX62" s="230"/>
      <c r="CY62" s="230"/>
      <c r="CZ62" s="230"/>
      <c r="DA62" s="230"/>
      <c r="DB62" s="230"/>
      <c r="DC62" s="230"/>
      <c r="DD62" s="230"/>
      <c r="DE62" s="230"/>
      <c r="DF62" s="230"/>
      <c r="DG62" s="230"/>
      <c r="DH62" s="230"/>
      <c r="DI62" s="230"/>
      <c r="DJ62" s="230"/>
      <c r="DK62" s="230"/>
      <c r="DL62" s="230"/>
      <c r="DM62" s="230"/>
      <c r="DN62" s="230"/>
      <c r="DO62" s="230"/>
      <c r="DP62" s="230"/>
      <c r="DQ62" s="230"/>
      <c r="DR62" s="230"/>
      <c r="DS62" s="230"/>
      <c r="DT62" s="230"/>
      <c r="DU62" s="230"/>
      <c r="DV62" s="230"/>
      <c r="DW62" s="230"/>
      <c r="DX62" s="230"/>
      <c r="DY62" s="230"/>
      <c r="DZ62" s="230"/>
      <c r="EA62" s="230"/>
      <c r="EB62" s="230"/>
      <c r="EC62" s="230"/>
      <c r="ED62" s="230"/>
      <c r="EE62" s="230"/>
      <c r="EF62" s="230"/>
      <c r="EG62" s="230"/>
      <c r="EH62" s="230"/>
      <c r="EI62" s="230"/>
      <c r="EJ62" s="230"/>
      <c r="EK62" s="230"/>
      <c r="EL62" s="230"/>
      <c r="EM62" s="230"/>
      <c r="EN62" s="230"/>
      <c r="EO62" s="230"/>
      <c r="EP62" s="230"/>
      <c r="EQ62" s="230"/>
      <c r="ER62" s="230"/>
      <c r="ES62" s="230"/>
      <c r="ET62" s="230"/>
      <c r="EU62" s="230"/>
      <c r="EV62" s="230"/>
      <c r="EW62" s="230"/>
      <c r="EX62" s="230"/>
      <c r="EY62" s="230"/>
      <c r="EZ62" s="230"/>
      <c r="FA62" s="230"/>
      <c r="FB62" s="230"/>
      <c r="FC62" s="230"/>
      <c r="FD62" s="230"/>
      <c r="FE62" s="230"/>
      <c r="FF62" s="230"/>
      <c r="FG62" s="230"/>
      <c r="FH62" s="230"/>
      <c r="FI62" s="230"/>
      <c r="FJ62" s="230"/>
      <c r="FK62" s="230"/>
      <c r="FL62" s="230"/>
      <c r="FM62" s="230"/>
      <c r="FN62" s="230"/>
      <c r="FO62" s="230"/>
      <c r="FP62" s="230"/>
      <c r="FQ62" s="230"/>
      <c r="FR62" s="230"/>
      <c r="FS62" s="230"/>
      <c r="FT62" s="230"/>
      <c r="FU62" s="230"/>
      <c r="FV62" s="230"/>
      <c r="FW62" s="230"/>
      <c r="FX62" s="230"/>
      <c r="FY62" s="230"/>
      <c r="FZ62" s="230"/>
      <c r="GA62" s="230"/>
      <c r="GB62" s="230"/>
      <c r="GC62" s="230"/>
      <c r="GD62" s="230"/>
      <c r="GE62" s="230"/>
      <c r="GF62" s="230"/>
      <c r="GG62" s="230"/>
      <c r="GH62" s="230"/>
      <c r="GI62" s="230"/>
      <c r="GJ62" s="230"/>
      <c r="GK62" s="230"/>
      <c r="GL62" s="230"/>
      <c r="GM62" s="230"/>
      <c r="GN62" s="230"/>
      <c r="GO62" s="230"/>
      <c r="GP62" s="230"/>
      <c r="GQ62" s="230"/>
      <c r="GR62" s="230"/>
      <c r="GS62" s="230"/>
      <c r="GT62" s="230"/>
      <c r="GU62" s="230"/>
      <c r="GV62" s="230"/>
      <c r="GW62" s="230"/>
      <c r="GX62" s="230"/>
      <c r="GY62" s="230"/>
      <c r="GZ62" s="230"/>
      <c r="HA62" s="230"/>
      <c r="HB62" s="230"/>
      <c r="HC62" s="230"/>
      <c r="HD62" s="230"/>
      <c r="HE62" s="230"/>
      <c r="HF62" s="230"/>
      <c r="HG62" s="230"/>
      <c r="HH62" s="230"/>
      <c r="HI62" s="230"/>
      <c r="HJ62" s="230"/>
      <c r="HK62" s="230"/>
      <c r="HL62" s="230"/>
      <c r="HM62" s="230"/>
      <c r="HN62" s="230"/>
      <c r="HO62" s="230"/>
      <c r="HP62" s="230"/>
      <c r="HQ62" s="230"/>
      <c r="HR62" s="230"/>
      <c r="HS62" s="230"/>
      <c r="HT62" s="230"/>
      <c r="HU62" s="230"/>
      <c r="HV62" s="230"/>
      <c r="HW62" s="230"/>
      <c r="HX62" s="230"/>
      <c r="HY62" s="230"/>
      <c r="HZ62" s="230"/>
      <c r="IA62" s="230"/>
      <c r="IB62" s="230"/>
      <c r="IC62" s="230"/>
      <c r="ID62" s="230"/>
      <c r="IE62" s="230"/>
      <c r="IF62" s="230"/>
      <c r="IG62" s="230"/>
      <c r="IH62" s="230"/>
      <c r="II62" s="230"/>
      <c r="IJ62" s="230"/>
    </row>
    <row r="63" spans="1:244" s="231" customFormat="1" ht="25.5" customHeight="1" x14ac:dyDescent="0.2">
      <c r="A63" s="151">
        <v>6</v>
      </c>
      <c r="B63" s="152"/>
      <c r="C63" s="152"/>
      <c r="D63" s="565"/>
      <c r="E63" s="566"/>
      <c r="F63" s="567"/>
      <c r="G63" s="661"/>
      <c r="H63" s="662"/>
      <c r="I63" s="565"/>
      <c r="J63" s="566"/>
      <c r="K63" s="567"/>
      <c r="L63" s="561"/>
      <c r="M63" s="407"/>
      <c r="N63" s="580"/>
      <c r="O63" s="581"/>
      <c r="P63" s="581"/>
      <c r="Q63" s="582"/>
      <c r="R63" s="236"/>
      <c r="S63" s="236"/>
      <c r="T63" s="230"/>
      <c r="U63" s="230"/>
      <c r="V63" s="230"/>
      <c r="W63" s="230"/>
      <c r="X63" s="230"/>
      <c r="Y63" s="230"/>
      <c r="Z63" s="230"/>
      <c r="AA63" s="230"/>
      <c r="AB63" s="230"/>
      <c r="AC63" s="230"/>
      <c r="AD63" s="230"/>
      <c r="AE63" s="230"/>
      <c r="AF63" s="230"/>
      <c r="AG63" s="230"/>
      <c r="AH63" s="230"/>
      <c r="AI63" s="230"/>
      <c r="AJ63" s="230"/>
      <c r="AK63" s="230"/>
      <c r="AL63" s="230"/>
      <c r="AM63" s="230"/>
      <c r="AN63" s="230"/>
      <c r="AO63" s="230"/>
      <c r="AP63" s="230"/>
      <c r="AQ63" s="230"/>
      <c r="AR63" s="230"/>
      <c r="AS63" s="230"/>
      <c r="AT63" s="230"/>
      <c r="AU63" s="230"/>
      <c r="AV63" s="230"/>
      <c r="AW63" s="230"/>
      <c r="AX63" s="230"/>
      <c r="AY63" s="230"/>
      <c r="AZ63" s="230"/>
      <c r="BA63" s="230"/>
      <c r="BB63" s="230"/>
      <c r="BC63" s="230"/>
      <c r="BD63" s="230"/>
      <c r="BE63" s="230"/>
      <c r="BF63" s="230"/>
      <c r="BG63" s="230"/>
      <c r="BH63" s="230"/>
      <c r="BI63" s="230"/>
      <c r="BJ63" s="230"/>
      <c r="BK63" s="230"/>
      <c r="BL63" s="230"/>
      <c r="BM63" s="230"/>
      <c r="BN63" s="230"/>
      <c r="BO63" s="230"/>
      <c r="BP63" s="230"/>
      <c r="BQ63" s="230"/>
      <c r="BR63" s="230"/>
      <c r="BS63" s="230"/>
      <c r="BT63" s="230"/>
      <c r="BU63" s="230"/>
      <c r="BV63" s="230"/>
      <c r="BW63" s="230"/>
      <c r="BX63" s="230"/>
      <c r="BY63" s="230"/>
      <c r="BZ63" s="230"/>
      <c r="CA63" s="230"/>
      <c r="CB63" s="230"/>
      <c r="CC63" s="230"/>
      <c r="CD63" s="230"/>
      <c r="CE63" s="230"/>
      <c r="CF63" s="230"/>
      <c r="CG63" s="230"/>
      <c r="CH63" s="230"/>
      <c r="CI63" s="230"/>
      <c r="CJ63" s="230"/>
      <c r="CK63" s="230"/>
      <c r="CL63" s="230"/>
      <c r="CM63" s="230"/>
      <c r="CN63" s="230"/>
      <c r="CO63" s="230"/>
      <c r="CP63" s="230"/>
      <c r="CQ63" s="230"/>
      <c r="CR63" s="230"/>
      <c r="CS63" s="230"/>
      <c r="CT63" s="230"/>
      <c r="CU63" s="230"/>
      <c r="CV63" s="230"/>
      <c r="CW63" s="230"/>
      <c r="CX63" s="230"/>
      <c r="CY63" s="230"/>
      <c r="CZ63" s="230"/>
      <c r="DA63" s="230"/>
      <c r="DB63" s="230"/>
      <c r="DC63" s="230"/>
      <c r="DD63" s="230"/>
      <c r="DE63" s="230"/>
      <c r="DF63" s="230"/>
      <c r="DG63" s="230"/>
      <c r="DH63" s="230"/>
      <c r="DI63" s="230"/>
      <c r="DJ63" s="230"/>
      <c r="DK63" s="230"/>
      <c r="DL63" s="230"/>
      <c r="DM63" s="230"/>
      <c r="DN63" s="230"/>
      <c r="DO63" s="230"/>
      <c r="DP63" s="230"/>
      <c r="DQ63" s="230"/>
      <c r="DR63" s="230"/>
      <c r="DS63" s="230"/>
      <c r="DT63" s="230"/>
      <c r="DU63" s="230"/>
      <c r="DV63" s="230"/>
      <c r="DW63" s="230"/>
      <c r="DX63" s="230"/>
      <c r="DY63" s="230"/>
      <c r="DZ63" s="230"/>
      <c r="EA63" s="230"/>
      <c r="EB63" s="230"/>
      <c r="EC63" s="230"/>
      <c r="ED63" s="230"/>
      <c r="EE63" s="230"/>
      <c r="EF63" s="230"/>
      <c r="EG63" s="230"/>
      <c r="EH63" s="230"/>
      <c r="EI63" s="230"/>
      <c r="EJ63" s="230"/>
      <c r="EK63" s="230"/>
      <c r="EL63" s="230"/>
      <c r="EM63" s="230"/>
      <c r="EN63" s="230"/>
      <c r="EO63" s="230"/>
      <c r="EP63" s="230"/>
      <c r="EQ63" s="230"/>
      <c r="ER63" s="230"/>
      <c r="ES63" s="230"/>
      <c r="ET63" s="230"/>
      <c r="EU63" s="230"/>
      <c r="EV63" s="230"/>
      <c r="EW63" s="230"/>
      <c r="EX63" s="230"/>
      <c r="EY63" s="230"/>
      <c r="EZ63" s="230"/>
      <c r="FA63" s="230"/>
      <c r="FB63" s="230"/>
      <c r="FC63" s="230"/>
      <c r="FD63" s="230"/>
      <c r="FE63" s="230"/>
      <c r="FF63" s="230"/>
      <c r="FG63" s="230"/>
      <c r="FH63" s="230"/>
      <c r="FI63" s="230"/>
      <c r="FJ63" s="230"/>
      <c r="FK63" s="230"/>
      <c r="FL63" s="230"/>
      <c r="FM63" s="230"/>
      <c r="FN63" s="230"/>
      <c r="FO63" s="230"/>
      <c r="FP63" s="230"/>
      <c r="FQ63" s="230"/>
      <c r="FR63" s="230"/>
      <c r="FS63" s="230"/>
      <c r="FT63" s="230"/>
      <c r="FU63" s="230"/>
      <c r="FV63" s="230"/>
      <c r="FW63" s="230"/>
      <c r="FX63" s="230"/>
      <c r="FY63" s="230"/>
      <c r="FZ63" s="230"/>
      <c r="GA63" s="230"/>
      <c r="GB63" s="230"/>
      <c r="GC63" s="230"/>
      <c r="GD63" s="230"/>
      <c r="GE63" s="230"/>
      <c r="GF63" s="230"/>
      <c r="GG63" s="230"/>
      <c r="GH63" s="230"/>
      <c r="GI63" s="230"/>
      <c r="GJ63" s="230"/>
      <c r="GK63" s="230"/>
      <c r="GL63" s="230"/>
      <c r="GM63" s="230"/>
      <c r="GN63" s="230"/>
      <c r="GO63" s="230"/>
      <c r="GP63" s="230"/>
      <c r="GQ63" s="230"/>
      <c r="GR63" s="230"/>
      <c r="GS63" s="230"/>
      <c r="GT63" s="230"/>
      <c r="GU63" s="230"/>
      <c r="GV63" s="230"/>
      <c r="GW63" s="230"/>
      <c r="GX63" s="230"/>
      <c r="GY63" s="230"/>
      <c r="GZ63" s="230"/>
      <c r="HA63" s="230"/>
      <c r="HB63" s="230"/>
      <c r="HC63" s="230"/>
      <c r="HD63" s="230"/>
      <c r="HE63" s="230"/>
      <c r="HF63" s="230"/>
      <c r="HG63" s="230"/>
      <c r="HH63" s="230"/>
      <c r="HI63" s="230"/>
      <c r="HJ63" s="230"/>
      <c r="HK63" s="230"/>
      <c r="HL63" s="230"/>
      <c r="HM63" s="230"/>
      <c r="HN63" s="230"/>
      <c r="HO63" s="230"/>
      <c r="HP63" s="230"/>
      <c r="HQ63" s="230"/>
      <c r="HR63" s="230"/>
      <c r="HS63" s="230"/>
      <c r="HT63" s="230"/>
      <c r="HU63" s="230"/>
      <c r="HV63" s="230"/>
      <c r="HW63" s="230"/>
      <c r="HX63" s="230"/>
      <c r="HY63" s="230"/>
      <c r="HZ63" s="230"/>
      <c r="IA63" s="230"/>
      <c r="IB63" s="230"/>
      <c r="IC63" s="230"/>
      <c r="ID63" s="230"/>
      <c r="IE63" s="230"/>
      <c r="IF63" s="230"/>
      <c r="IG63" s="230"/>
      <c r="IH63" s="230"/>
      <c r="II63" s="230"/>
      <c r="IJ63" s="230"/>
    </row>
    <row r="64" spans="1:244" s="231" customFormat="1" ht="25.5" customHeight="1" thickBot="1" x14ac:dyDescent="0.25">
      <c r="A64" s="158">
        <v>7</v>
      </c>
      <c r="B64" s="159"/>
      <c r="C64" s="159"/>
      <c r="D64" s="671"/>
      <c r="E64" s="674"/>
      <c r="F64" s="675"/>
      <c r="G64" s="665"/>
      <c r="H64" s="666"/>
      <c r="I64" s="671"/>
      <c r="J64" s="672"/>
      <c r="K64" s="673"/>
      <c r="L64" s="563"/>
      <c r="M64" s="496"/>
      <c r="N64" s="759"/>
      <c r="O64" s="760"/>
      <c r="P64" s="760"/>
      <c r="Q64" s="761"/>
      <c r="R64" s="236"/>
      <c r="S64" s="236"/>
      <c r="T64" s="230"/>
      <c r="U64" s="230"/>
      <c r="V64" s="230"/>
      <c r="W64" s="230"/>
      <c r="X64" s="230"/>
      <c r="Y64" s="230"/>
      <c r="Z64" s="230"/>
      <c r="AA64" s="230"/>
      <c r="AB64" s="230"/>
      <c r="AC64" s="230"/>
      <c r="AD64" s="230"/>
      <c r="AE64" s="230"/>
      <c r="AF64" s="230"/>
      <c r="AG64" s="230"/>
      <c r="AH64" s="230"/>
      <c r="AI64" s="230"/>
      <c r="AJ64" s="230"/>
      <c r="AK64" s="230"/>
      <c r="AL64" s="230"/>
      <c r="AM64" s="230"/>
      <c r="AN64" s="230"/>
      <c r="AO64" s="230"/>
      <c r="AP64" s="230"/>
      <c r="AQ64" s="230"/>
      <c r="AR64" s="230"/>
      <c r="AS64" s="230"/>
      <c r="AT64" s="230"/>
      <c r="AU64" s="230"/>
      <c r="AV64" s="230"/>
      <c r="AW64" s="230"/>
      <c r="AX64" s="230"/>
      <c r="AY64" s="230"/>
      <c r="AZ64" s="230"/>
      <c r="BA64" s="230"/>
      <c r="BB64" s="230"/>
      <c r="BC64" s="230"/>
      <c r="BD64" s="230"/>
      <c r="BE64" s="230"/>
      <c r="BF64" s="230"/>
      <c r="BG64" s="230"/>
      <c r="BH64" s="230"/>
      <c r="BI64" s="230"/>
      <c r="BJ64" s="230"/>
      <c r="BK64" s="230"/>
      <c r="BL64" s="230"/>
      <c r="BM64" s="230"/>
      <c r="BN64" s="230"/>
      <c r="BO64" s="230"/>
      <c r="BP64" s="230"/>
      <c r="BQ64" s="230"/>
      <c r="BR64" s="230"/>
      <c r="BS64" s="230"/>
      <c r="BT64" s="230"/>
      <c r="BU64" s="230"/>
      <c r="BV64" s="230"/>
      <c r="BW64" s="230"/>
      <c r="BX64" s="230"/>
      <c r="BY64" s="230"/>
      <c r="BZ64" s="230"/>
      <c r="CA64" s="230"/>
      <c r="CB64" s="230"/>
      <c r="CC64" s="230"/>
      <c r="CD64" s="230"/>
      <c r="CE64" s="230"/>
      <c r="CF64" s="230"/>
      <c r="CG64" s="230"/>
      <c r="CH64" s="230"/>
      <c r="CI64" s="230"/>
      <c r="CJ64" s="230"/>
      <c r="CK64" s="230"/>
      <c r="CL64" s="230"/>
      <c r="CM64" s="230"/>
      <c r="CN64" s="230"/>
      <c r="CO64" s="230"/>
      <c r="CP64" s="230"/>
      <c r="CQ64" s="230"/>
      <c r="CR64" s="230"/>
      <c r="CS64" s="230"/>
      <c r="CT64" s="230"/>
      <c r="CU64" s="230"/>
      <c r="CV64" s="230"/>
      <c r="CW64" s="230"/>
      <c r="CX64" s="230"/>
      <c r="CY64" s="230"/>
      <c r="CZ64" s="230"/>
      <c r="DA64" s="230"/>
      <c r="DB64" s="230"/>
      <c r="DC64" s="230"/>
      <c r="DD64" s="230"/>
      <c r="DE64" s="230"/>
      <c r="DF64" s="230"/>
      <c r="DG64" s="230"/>
      <c r="DH64" s="230"/>
      <c r="DI64" s="230"/>
      <c r="DJ64" s="230"/>
      <c r="DK64" s="230"/>
      <c r="DL64" s="230"/>
      <c r="DM64" s="230"/>
      <c r="DN64" s="230"/>
      <c r="DO64" s="230"/>
      <c r="DP64" s="230"/>
      <c r="DQ64" s="230"/>
      <c r="DR64" s="230"/>
      <c r="DS64" s="230"/>
      <c r="DT64" s="230"/>
      <c r="DU64" s="230"/>
      <c r="DV64" s="230"/>
      <c r="DW64" s="230"/>
      <c r="DX64" s="230"/>
      <c r="DY64" s="230"/>
      <c r="DZ64" s="230"/>
      <c r="EA64" s="230"/>
      <c r="EB64" s="230"/>
      <c r="EC64" s="230"/>
      <c r="ED64" s="230"/>
      <c r="EE64" s="230"/>
      <c r="EF64" s="230"/>
      <c r="EG64" s="230"/>
      <c r="EH64" s="230"/>
      <c r="EI64" s="230"/>
      <c r="EJ64" s="230"/>
      <c r="EK64" s="230"/>
      <c r="EL64" s="230"/>
      <c r="EM64" s="230"/>
      <c r="EN64" s="230"/>
      <c r="EO64" s="230"/>
      <c r="EP64" s="230"/>
      <c r="EQ64" s="230"/>
      <c r="ER64" s="230"/>
      <c r="ES64" s="230"/>
      <c r="ET64" s="230"/>
      <c r="EU64" s="230"/>
      <c r="EV64" s="230"/>
      <c r="EW64" s="230"/>
      <c r="EX64" s="230"/>
      <c r="EY64" s="230"/>
      <c r="EZ64" s="230"/>
      <c r="FA64" s="230"/>
      <c r="FB64" s="230"/>
      <c r="FC64" s="230"/>
      <c r="FD64" s="230"/>
      <c r="FE64" s="230"/>
      <c r="FF64" s="230"/>
      <c r="FG64" s="230"/>
      <c r="FH64" s="230"/>
      <c r="FI64" s="230"/>
      <c r="FJ64" s="230"/>
      <c r="FK64" s="230"/>
      <c r="FL64" s="230"/>
      <c r="FM64" s="230"/>
      <c r="FN64" s="230"/>
      <c r="FO64" s="230"/>
      <c r="FP64" s="230"/>
      <c r="FQ64" s="230"/>
      <c r="FR64" s="230"/>
      <c r="FS64" s="230"/>
      <c r="FT64" s="230"/>
      <c r="FU64" s="230"/>
      <c r="FV64" s="230"/>
      <c r="FW64" s="230"/>
      <c r="FX64" s="230"/>
      <c r="FY64" s="230"/>
      <c r="FZ64" s="230"/>
      <c r="GA64" s="230"/>
      <c r="GB64" s="230"/>
      <c r="GC64" s="230"/>
      <c r="GD64" s="230"/>
      <c r="GE64" s="230"/>
      <c r="GF64" s="230"/>
      <c r="GG64" s="230"/>
      <c r="GH64" s="230"/>
      <c r="GI64" s="230"/>
      <c r="GJ64" s="230"/>
      <c r="GK64" s="230"/>
      <c r="GL64" s="230"/>
      <c r="GM64" s="230"/>
      <c r="GN64" s="230"/>
      <c r="GO64" s="230"/>
      <c r="GP64" s="230"/>
      <c r="GQ64" s="230"/>
      <c r="GR64" s="230"/>
      <c r="GS64" s="230"/>
      <c r="GT64" s="230"/>
      <c r="GU64" s="230"/>
      <c r="GV64" s="230"/>
      <c r="GW64" s="230"/>
      <c r="GX64" s="230"/>
      <c r="GY64" s="230"/>
      <c r="GZ64" s="230"/>
      <c r="HA64" s="230"/>
      <c r="HB64" s="230"/>
      <c r="HC64" s="230"/>
      <c r="HD64" s="230"/>
      <c r="HE64" s="230"/>
      <c r="HF64" s="230"/>
      <c r="HG64" s="230"/>
      <c r="HH64" s="230"/>
      <c r="HI64" s="230"/>
      <c r="HJ64" s="230"/>
      <c r="HK64" s="230"/>
      <c r="HL64" s="230"/>
      <c r="HM64" s="230"/>
      <c r="HN64" s="230"/>
      <c r="HO64" s="230"/>
      <c r="HP64" s="230"/>
      <c r="HQ64" s="230"/>
      <c r="HR64" s="230"/>
      <c r="HS64" s="230"/>
      <c r="HT64" s="230"/>
      <c r="HU64" s="230"/>
      <c r="HV64" s="230"/>
      <c r="HW64" s="230"/>
      <c r="HX64" s="230"/>
      <c r="HY64" s="230"/>
      <c r="HZ64" s="230"/>
      <c r="IA64" s="230"/>
      <c r="IB64" s="230"/>
      <c r="IC64" s="230"/>
      <c r="ID64" s="230"/>
      <c r="IE64" s="230"/>
      <c r="IF64" s="230"/>
      <c r="IG64" s="230"/>
      <c r="IH64" s="230"/>
      <c r="II64" s="230"/>
      <c r="IJ64" s="230"/>
    </row>
    <row r="65" spans="1:244" s="231" customFormat="1" ht="25.5" customHeight="1" thickBot="1" x14ac:dyDescent="0.25">
      <c r="A65" s="238"/>
      <c r="B65" s="238"/>
      <c r="C65" s="239"/>
      <c r="D65" s="239"/>
      <c r="E65" s="676" t="s">
        <v>135</v>
      </c>
      <c r="F65" s="677"/>
      <c r="G65" s="653">
        <f>SUM(G58:G64)</f>
        <v>0</v>
      </c>
      <c r="H65" s="654"/>
      <c r="I65" s="239"/>
      <c r="J65" s="239"/>
      <c r="K65" s="239"/>
      <c r="L65" s="653">
        <f>SUM(L58:M64)</f>
        <v>0</v>
      </c>
      <c r="M65" s="654"/>
      <c r="N65" s="239"/>
      <c r="O65" s="236"/>
      <c r="P65" s="236"/>
      <c r="Q65" s="236"/>
      <c r="R65" s="236"/>
      <c r="S65" s="236"/>
      <c r="T65" s="230"/>
      <c r="U65" s="230"/>
      <c r="V65" s="230"/>
      <c r="W65" s="230"/>
      <c r="X65" s="230"/>
      <c r="Y65" s="230"/>
      <c r="Z65" s="230"/>
      <c r="AA65" s="230"/>
      <c r="AB65" s="230"/>
      <c r="AC65" s="230"/>
      <c r="AD65" s="230"/>
      <c r="AE65" s="230"/>
      <c r="AF65" s="230"/>
      <c r="AG65" s="230"/>
      <c r="AH65" s="230"/>
      <c r="AI65" s="230"/>
      <c r="AJ65" s="230"/>
      <c r="AK65" s="230"/>
      <c r="AL65" s="230"/>
      <c r="AM65" s="230"/>
      <c r="AN65" s="230"/>
      <c r="AO65" s="230"/>
      <c r="AP65" s="230"/>
      <c r="AQ65" s="230"/>
      <c r="AR65" s="230"/>
      <c r="AS65" s="230"/>
      <c r="AT65" s="230"/>
      <c r="AU65" s="230"/>
      <c r="AV65" s="230"/>
      <c r="AW65" s="230"/>
      <c r="AX65" s="230"/>
      <c r="AY65" s="230"/>
      <c r="AZ65" s="230"/>
      <c r="BA65" s="230"/>
      <c r="BB65" s="230"/>
      <c r="BC65" s="230"/>
      <c r="BD65" s="230"/>
      <c r="BE65" s="230"/>
      <c r="BF65" s="230"/>
      <c r="BG65" s="230"/>
      <c r="BH65" s="230"/>
      <c r="BI65" s="230"/>
      <c r="BJ65" s="230"/>
      <c r="BK65" s="230"/>
      <c r="BL65" s="230"/>
      <c r="BM65" s="230"/>
      <c r="BN65" s="230"/>
      <c r="BO65" s="230"/>
      <c r="BP65" s="230"/>
      <c r="BQ65" s="230"/>
      <c r="BR65" s="230"/>
      <c r="BS65" s="230"/>
      <c r="BT65" s="230"/>
      <c r="BU65" s="230"/>
      <c r="BV65" s="230"/>
      <c r="BW65" s="230"/>
      <c r="BX65" s="230"/>
      <c r="BY65" s="230"/>
      <c r="BZ65" s="230"/>
      <c r="CA65" s="230"/>
      <c r="CB65" s="230"/>
      <c r="CC65" s="230"/>
      <c r="CD65" s="230"/>
      <c r="CE65" s="230"/>
      <c r="CF65" s="230"/>
      <c r="CG65" s="230"/>
      <c r="CH65" s="230"/>
      <c r="CI65" s="230"/>
      <c r="CJ65" s="230"/>
      <c r="CK65" s="230"/>
      <c r="CL65" s="230"/>
      <c r="CM65" s="230"/>
      <c r="CN65" s="230"/>
      <c r="CO65" s="230"/>
      <c r="CP65" s="230"/>
      <c r="CQ65" s="230"/>
      <c r="CR65" s="230"/>
      <c r="CS65" s="230"/>
      <c r="CT65" s="230"/>
      <c r="CU65" s="230"/>
      <c r="CV65" s="230"/>
      <c r="CW65" s="230"/>
      <c r="CX65" s="230"/>
      <c r="CY65" s="230"/>
      <c r="CZ65" s="230"/>
      <c r="DA65" s="230"/>
      <c r="DB65" s="230"/>
      <c r="DC65" s="230"/>
      <c r="DD65" s="230"/>
      <c r="DE65" s="230"/>
      <c r="DF65" s="230"/>
      <c r="DG65" s="230"/>
      <c r="DH65" s="230"/>
      <c r="DI65" s="230"/>
      <c r="DJ65" s="230"/>
      <c r="DK65" s="230"/>
      <c r="DL65" s="230"/>
      <c r="DM65" s="230"/>
      <c r="DN65" s="230"/>
      <c r="DO65" s="230"/>
      <c r="DP65" s="230"/>
      <c r="DQ65" s="230"/>
      <c r="DR65" s="230"/>
      <c r="DS65" s="230"/>
      <c r="DT65" s="230"/>
      <c r="DU65" s="230"/>
      <c r="DV65" s="230"/>
      <c r="DW65" s="230"/>
      <c r="DX65" s="230"/>
      <c r="DY65" s="230"/>
      <c r="DZ65" s="230"/>
      <c r="EA65" s="230"/>
      <c r="EB65" s="230"/>
      <c r="EC65" s="230"/>
      <c r="ED65" s="230"/>
      <c r="EE65" s="230"/>
      <c r="EF65" s="230"/>
      <c r="EG65" s="230"/>
      <c r="EH65" s="230"/>
      <c r="EI65" s="230"/>
      <c r="EJ65" s="230"/>
      <c r="EK65" s="230"/>
      <c r="EL65" s="230"/>
      <c r="EM65" s="230"/>
      <c r="EN65" s="230"/>
      <c r="EO65" s="230"/>
      <c r="EP65" s="230"/>
      <c r="EQ65" s="230"/>
      <c r="ER65" s="230"/>
      <c r="ES65" s="230"/>
      <c r="ET65" s="230"/>
      <c r="EU65" s="230"/>
      <c r="EV65" s="230"/>
      <c r="EW65" s="230"/>
      <c r="EX65" s="230"/>
      <c r="EY65" s="230"/>
      <c r="EZ65" s="230"/>
      <c r="FA65" s="230"/>
      <c r="FB65" s="230"/>
      <c r="FC65" s="230"/>
      <c r="FD65" s="230"/>
      <c r="FE65" s="230"/>
      <c r="FF65" s="230"/>
      <c r="FG65" s="230"/>
      <c r="FH65" s="230"/>
      <c r="FI65" s="230"/>
      <c r="FJ65" s="230"/>
      <c r="FK65" s="230"/>
      <c r="FL65" s="230"/>
      <c r="FM65" s="230"/>
      <c r="FN65" s="230"/>
      <c r="FO65" s="230"/>
      <c r="FP65" s="230"/>
      <c r="FQ65" s="230"/>
      <c r="FR65" s="230"/>
      <c r="FS65" s="230"/>
      <c r="FT65" s="230"/>
      <c r="FU65" s="230"/>
      <c r="FV65" s="230"/>
      <c r="FW65" s="230"/>
      <c r="FX65" s="230"/>
      <c r="FY65" s="230"/>
      <c r="FZ65" s="230"/>
      <c r="GA65" s="230"/>
      <c r="GB65" s="230"/>
      <c r="GC65" s="230"/>
      <c r="GD65" s="230"/>
      <c r="GE65" s="230"/>
      <c r="GF65" s="230"/>
      <c r="GG65" s="230"/>
      <c r="GH65" s="230"/>
      <c r="GI65" s="230"/>
      <c r="GJ65" s="230"/>
      <c r="GK65" s="230"/>
      <c r="GL65" s="230"/>
      <c r="GM65" s="230"/>
      <c r="GN65" s="230"/>
      <c r="GO65" s="230"/>
      <c r="GP65" s="230"/>
      <c r="GQ65" s="230"/>
      <c r="GR65" s="230"/>
      <c r="GS65" s="230"/>
      <c r="GT65" s="230"/>
      <c r="GU65" s="230"/>
      <c r="GV65" s="230"/>
      <c r="GW65" s="230"/>
      <c r="GX65" s="230"/>
      <c r="GY65" s="230"/>
      <c r="GZ65" s="230"/>
      <c r="HA65" s="230"/>
      <c r="HB65" s="230"/>
      <c r="HC65" s="230"/>
      <c r="HD65" s="230"/>
      <c r="HE65" s="230"/>
      <c r="HF65" s="230"/>
      <c r="HG65" s="230"/>
      <c r="HH65" s="230"/>
      <c r="HI65" s="230"/>
      <c r="HJ65" s="230"/>
      <c r="HK65" s="230"/>
      <c r="HL65" s="230"/>
      <c r="HM65" s="230"/>
      <c r="HN65" s="230"/>
      <c r="HO65" s="230"/>
      <c r="HP65" s="230"/>
      <c r="HQ65" s="230"/>
      <c r="HR65" s="230"/>
      <c r="HS65" s="230"/>
      <c r="HT65" s="230"/>
      <c r="HU65" s="230"/>
      <c r="HV65" s="230"/>
      <c r="HW65" s="230"/>
      <c r="HX65" s="230"/>
      <c r="HY65" s="230"/>
      <c r="HZ65" s="230"/>
      <c r="IA65" s="230"/>
      <c r="IB65" s="230"/>
      <c r="IC65" s="230"/>
      <c r="ID65" s="230"/>
      <c r="IE65" s="230"/>
      <c r="IF65" s="230"/>
    </row>
    <row r="66" spans="1:244" s="231" customFormat="1" ht="12.75" customHeight="1" thickBot="1" x14ac:dyDescent="0.25">
      <c r="A66" s="236"/>
      <c r="B66" s="236"/>
      <c r="C66" s="236"/>
      <c r="D66" s="236"/>
      <c r="E66" s="236"/>
      <c r="F66" s="236"/>
      <c r="G66" s="236"/>
      <c r="H66" s="236"/>
      <c r="I66" s="236"/>
      <c r="J66" s="236"/>
      <c r="K66" s="236"/>
      <c r="L66" s="236"/>
      <c r="M66" s="236"/>
      <c r="N66" s="236"/>
      <c r="O66" s="236"/>
      <c r="P66" s="236"/>
      <c r="Q66" s="236"/>
      <c r="R66" s="236"/>
      <c r="S66" s="236"/>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0"/>
      <c r="AY66" s="230"/>
      <c r="AZ66" s="230"/>
      <c r="BA66" s="230"/>
      <c r="BB66" s="230"/>
      <c r="BC66" s="230"/>
      <c r="BD66" s="230"/>
      <c r="BE66" s="230"/>
      <c r="BF66" s="230"/>
      <c r="BG66" s="230"/>
      <c r="BH66" s="230"/>
      <c r="BI66" s="230"/>
      <c r="BJ66" s="230"/>
      <c r="BK66" s="230"/>
      <c r="BL66" s="230"/>
      <c r="BM66" s="230"/>
      <c r="BN66" s="230"/>
      <c r="BO66" s="230"/>
      <c r="BP66" s="230"/>
      <c r="BQ66" s="230"/>
      <c r="BR66" s="230"/>
      <c r="BS66" s="230"/>
      <c r="BT66" s="230"/>
      <c r="BU66" s="230"/>
      <c r="BV66" s="230"/>
      <c r="BW66" s="230"/>
      <c r="BX66" s="230"/>
      <c r="BY66" s="230"/>
      <c r="BZ66" s="230"/>
      <c r="CA66" s="230"/>
      <c r="CB66" s="230"/>
      <c r="CC66" s="230"/>
      <c r="CD66" s="230"/>
      <c r="CE66" s="230"/>
      <c r="CF66" s="230"/>
      <c r="CG66" s="230"/>
      <c r="CH66" s="230"/>
      <c r="CI66" s="230"/>
      <c r="CJ66" s="230"/>
      <c r="CK66" s="230"/>
      <c r="CL66" s="230"/>
      <c r="CM66" s="230"/>
      <c r="CN66" s="230"/>
      <c r="CO66" s="230"/>
      <c r="CP66" s="230"/>
      <c r="CQ66" s="230"/>
      <c r="CR66" s="230"/>
      <c r="CS66" s="230"/>
      <c r="CT66" s="230"/>
      <c r="CU66" s="230"/>
      <c r="CV66" s="230"/>
      <c r="CW66" s="230"/>
      <c r="CX66" s="230"/>
      <c r="CY66" s="230"/>
      <c r="CZ66" s="230"/>
      <c r="DA66" s="230"/>
      <c r="DB66" s="230"/>
      <c r="DC66" s="230"/>
      <c r="DD66" s="230"/>
      <c r="DE66" s="230"/>
      <c r="DF66" s="230"/>
      <c r="DG66" s="230"/>
      <c r="DH66" s="230"/>
      <c r="DI66" s="230"/>
      <c r="DJ66" s="230"/>
      <c r="DK66" s="230"/>
      <c r="DL66" s="230"/>
      <c r="DM66" s="230"/>
      <c r="DN66" s="230"/>
      <c r="DO66" s="230"/>
      <c r="DP66" s="230"/>
      <c r="DQ66" s="230"/>
      <c r="DR66" s="230"/>
      <c r="DS66" s="230"/>
      <c r="DT66" s="230"/>
      <c r="DU66" s="230"/>
      <c r="DV66" s="230"/>
      <c r="DW66" s="230"/>
      <c r="DX66" s="230"/>
      <c r="DY66" s="230"/>
      <c r="DZ66" s="230"/>
      <c r="EA66" s="230"/>
      <c r="EB66" s="230"/>
      <c r="EC66" s="230"/>
      <c r="ED66" s="230"/>
      <c r="EE66" s="230"/>
      <c r="EF66" s="230"/>
      <c r="EG66" s="230"/>
      <c r="EH66" s="230"/>
      <c r="EI66" s="230"/>
      <c r="EJ66" s="230"/>
      <c r="EK66" s="230"/>
      <c r="EL66" s="230"/>
      <c r="EM66" s="230"/>
      <c r="EN66" s="230"/>
      <c r="EO66" s="230"/>
      <c r="EP66" s="230"/>
      <c r="EQ66" s="230"/>
      <c r="ER66" s="230"/>
      <c r="ES66" s="230"/>
      <c r="ET66" s="230"/>
      <c r="EU66" s="230"/>
      <c r="EV66" s="230"/>
      <c r="EW66" s="230"/>
      <c r="EX66" s="230"/>
      <c r="EY66" s="230"/>
      <c r="EZ66" s="230"/>
      <c r="FA66" s="230"/>
      <c r="FB66" s="230"/>
      <c r="FC66" s="230"/>
      <c r="FD66" s="230"/>
      <c r="FE66" s="230"/>
      <c r="FF66" s="230"/>
      <c r="FG66" s="230"/>
      <c r="FH66" s="230"/>
      <c r="FI66" s="230"/>
      <c r="FJ66" s="230"/>
      <c r="FK66" s="230"/>
      <c r="FL66" s="230"/>
      <c r="FM66" s="230"/>
      <c r="FN66" s="230"/>
      <c r="FO66" s="230"/>
      <c r="FP66" s="230"/>
      <c r="FQ66" s="230"/>
      <c r="FR66" s="230"/>
      <c r="FS66" s="230"/>
      <c r="FT66" s="230"/>
      <c r="FU66" s="230"/>
      <c r="FV66" s="230"/>
      <c r="FW66" s="230"/>
      <c r="FX66" s="230"/>
      <c r="FY66" s="230"/>
      <c r="FZ66" s="230"/>
      <c r="GA66" s="230"/>
      <c r="GB66" s="230"/>
      <c r="GC66" s="230"/>
      <c r="GD66" s="230"/>
      <c r="GE66" s="230"/>
      <c r="GF66" s="230"/>
      <c r="GG66" s="230"/>
      <c r="GH66" s="230"/>
      <c r="GI66" s="230"/>
      <c r="GJ66" s="230"/>
      <c r="GK66" s="230"/>
      <c r="GL66" s="230"/>
      <c r="GM66" s="230"/>
      <c r="GN66" s="230"/>
      <c r="GO66" s="230"/>
      <c r="GP66" s="230"/>
      <c r="GQ66" s="230"/>
      <c r="GR66" s="230"/>
      <c r="GS66" s="230"/>
      <c r="GT66" s="230"/>
      <c r="GU66" s="230"/>
      <c r="GV66" s="230"/>
      <c r="GW66" s="230"/>
      <c r="GX66" s="230"/>
      <c r="GY66" s="230"/>
      <c r="GZ66" s="230"/>
      <c r="HA66" s="230"/>
      <c r="HB66" s="230"/>
      <c r="HC66" s="230"/>
      <c r="HD66" s="230"/>
      <c r="HE66" s="230"/>
      <c r="HF66" s="230"/>
      <c r="HG66" s="230"/>
      <c r="HH66" s="230"/>
      <c r="HI66" s="230"/>
      <c r="HJ66" s="230"/>
      <c r="HK66" s="230"/>
      <c r="HL66" s="230"/>
      <c r="HM66" s="230"/>
      <c r="HN66" s="230"/>
      <c r="HO66" s="230"/>
      <c r="HP66" s="230"/>
      <c r="HQ66" s="230"/>
      <c r="HR66" s="230"/>
      <c r="HS66" s="230"/>
      <c r="HT66" s="230"/>
      <c r="HU66" s="230"/>
      <c r="HV66" s="230"/>
      <c r="HW66" s="230"/>
      <c r="HX66" s="230"/>
      <c r="HY66" s="230"/>
      <c r="HZ66" s="230"/>
      <c r="IA66" s="230"/>
      <c r="IB66" s="230"/>
      <c r="IC66" s="230"/>
      <c r="ID66" s="230"/>
      <c r="IE66" s="230"/>
      <c r="IF66" s="230"/>
      <c r="IG66" s="230"/>
      <c r="IH66" s="230"/>
      <c r="II66" s="230"/>
      <c r="IJ66" s="230"/>
    </row>
    <row r="67" spans="1:244" ht="30" customHeight="1" thickBot="1" x14ac:dyDescent="0.25">
      <c r="A67" s="391" t="s">
        <v>452</v>
      </c>
      <c r="B67" s="392"/>
      <c r="C67" s="392"/>
      <c r="D67" s="392"/>
      <c r="E67" s="392"/>
      <c r="F67" s="392"/>
      <c r="G67" s="392"/>
      <c r="H67" s="392"/>
      <c r="I67" s="392"/>
      <c r="J67" s="392"/>
      <c r="K67" s="392"/>
      <c r="L67" s="392"/>
      <c r="M67" s="392"/>
      <c r="N67" s="392"/>
      <c r="O67" s="392"/>
      <c r="P67" s="392"/>
      <c r="Q67" s="392"/>
      <c r="R67" s="392"/>
      <c r="S67" s="393"/>
    </row>
    <row r="68" spans="1:244" ht="18" customHeight="1" thickBot="1" x14ac:dyDescent="0.25">
      <c r="A68" s="125"/>
      <c r="B68" s="125"/>
      <c r="C68" s="125"/>
      <c r="D68" s="125"/>
      <c r="E68" s="125"/>
      <c r="F68" s="125"/>
      <c r="G68" s="125"/>
      <c r="H68" s="125"/>
      <c r="I68" s="125"/>
      <c r="J68" s="125"/>
      <c r="K68" s="125"/>
      <c r="L68" s="125"/>
      <c r="M68" s="125"/>
      <c r="N68" s="125"/>
      <c r="O68" s="125"/>
      <c r="P68" s="125"/>
      <c r="Q68" s="125"/>
      <c r="R68" s="125"/>
      <c r="S68" s="125"/>
    </row>
    <row r="69" spans="1:244" ht="48.75" customHeight="1" thickBot="1" x14ac:dyDescent="0.25">
      <c r="A69" s="208"/>
      <c r="B69" s="208"/>
      <c r="C69" s="125"/>
      <c r="D69" s="240" t="s">
        <v>411</v>
      </c>
      <c r="E69" s="702" t="s">
        <v>355</v>
      </c>
      <c r="F69" s="640"/>
      <c r="G69" s="376" t="s">
        <v>185</v>
      </c>
      <c r="H69" s="550"/>
      <c r="I69" s="378" t="s">
        <v>145</v>
      </c>
      <c r="J69" s="694"/>
      <c r="K69" s="386" t="s">
        <v>140</v>
      </c>
      <c r="L69" s="387"/>
      <c r="M69" s="386" t="s">
        <v>412</v>
      </c>
      <c r="N69" s="394"/>
      <c r="O69" s="394"/>
      <c r="P69" s="394"/>
      <c r="Q69" s="394"/>
      <c r="R69" s="387"/>
      <c r="S69" s="125"/>
    </row>
    <row r="70" spans="1:244" s="125" customFormat="1" ht="36" customHeight="1" x14ac:dyDescent="0.25">
      <c r="A70" s="699" t="s">
        <v>366</v>
      </c>
      <c r="B70" s="700"/>
      <c r="C70" s="701"/>
      <c r="D70" s="241">
        <v>2</v>
      </c>
      <c r="E70" s="667">
        <f>D31</f>
        <v>0</v>
      </c>
      <c r="F70" s="668"/>
      <c r="G70" s="667">
        <f>E31</f>
        <v>0</v>
      </c>
      <c r="H70" s="668"/>
      <c r="I70" s="680" t="str">
        <f>IFERROR(G70/E70,"-")</f>
        <v>-</v>
      </c>
      <c r="J70" s="681"/>
      <c r="K70" s="682">
        <f>IFERROR(D70-E70,"-")</f>
        <v>2</v>
      </c>
      <c r="L70" s="683"/>
      <c r="M70" s="709"/>
      <c r="N70" s="710"/>
      <c r="O70" s="710"/>
      <c r="P70" s="710"/>
      <c r="Q70" s="710"/>
      <c r="R70" s="711"/>
    </row>
    <row r="71" spans="1:244" s="125" customFormat="1" ht="52.5" customHeight="1" x14ac:dyDescent="0.25">
      <c r="A71" s="744" t="s">
        <v>441</v>
      </c>
      <c r="B71" s="745"/>
      <c r="C71" s="746"/>
      <c r="D71" s="242">
        <f>N7*0.15</f>
        <v>0</v>
      </c>
      <c r="E71" s="678"/>
      <c r="F71" s="679"/>
      <c r="G71" s="525"/>
      <c r="H71" s="526"/>
      <c r="I71" s="686" t="str">
        <f>IFERROR(G71/E71,"-")</f>
        <v>-</v>
      </c>
      <c r="J71" s="687"/>
      <c r="K71" s="669">
        <f>IFERROR(E71-D71,"-")</f>
        <v>0</v>
      </c>
      <c r="L71" s="670"/>
      <c r="M71" s="525"/>
      <c r="N71" s="604"/>
      <c r="O71" s="604"/>
      <c r="P71" s="604"/>
      <c r="Q71" s="604"/>
      <c r="R71" s="526"/>
    </row>
    <row r="72" spans="1:244" s="125" customFormat="1" ht="49.5" customHeight="1" thickBot="1" x14ac:dyDescent="0.3">
      <c r="A72" s="747" t="s">
        <v>368</v>
      </c>
      <c r="B72" s="748"/>
      <c r="C72" s="749"/>
      <c r="D72" s="243"/>
      <c r="E72" s="690">
        <f>G65</f>
        <v>0</v>
      </c>
      <c r="F72" s="691"/>
      <c r="G72" s="690">
        <f>L65</f>
        <v>0</v>
      </c>
      <c r="H72" s="691"/>
      <c r="I72" s="692" t="str">
        <f>IFERROR(G72/E72,"-")</f>
        <v>-</v>
      </c>
      <c r="J72" s="693"/>
      <c r="K72" s="684">
        <f>IFERROR(E72-D72,"-")</f>
        <v>0</v>
      </c>
      <c r="L72" s="685"/>
      <c r="M72" s="490"/>
      <c r="N72" s="605"/>
      <c r="O72" s="605"/>
      <c r="P72" s="605"/>
      <c r="Q72" s="605"/>
      <c r="R72" s="491"/>
    </row>
    <row r="73" spans="1:244" ht="30.75" customHeight="1" thickBot="1" x14ac:dyDescent="0.25">
      <c r="A73" s="125"/>
      <c r="B73" s="125"/>
      <c r="C73" s="125"/>
      <c r="D73" s="125"/>
      <c r="E73" s="244"/>
      <c r="F73" s="125"/>
      <c r="G73" s="125"/>
      <c r="H73" s="125"/>
      <c r="I73" s="125"/>
      <c r="J73" s="125"/>
      <c r="K73" s="245"/>
      <c r="L73" s="125"/>
      <c r="M73" s="125"/>
      <c r="N73" s="125"/>
      <c r="O73" s="125"/>
      <c r="P73" s="125"/>
      <c r="Q73" s="125"/>
      <c r="R73" s="125"/>
      <c r="S73" s="125"/>
    </row>
    <row r="74" spans="1:244" ht="30.75" hidden="1" customHeight="1" thickBot="1" x14ac:dyDescent="0.25">
      <c r="A74" s="125"/>
      <c r="B74" s="125"/>
      <c r="C74" s="125"/>
      <c r="D74" s="125"/>
      <c r="E74" s="125"/>
      <c r="F74" s="125"/>
      <c r="G74" s="125"/>
      <c r="H74" s="125"/>
      <c r="I74" s="125"/>
      <c r="J74" s="125"/>
      <c r="K74" s="125"/>
      <c r="L74" s="125"/>
      <c r="M74" s="125"/>
      <c r="N74" s="125"/>
      <c r="O74" s="125"/>
      <c r="P74" s="125"/>
      <c r="Q74" s="125"/>
      <c r="R74" s="125"/>
      <c r="S74" s="125"/>
    </row>
    <row r="75" spans="1:244" ht="30.75" customHeight="1" thickBot="1" x14ac:dyDescent="0.25">
      <c r="A75" s="391" t="s">
        <v>191</v>
      </c>
      <c r="B75" s="392"/>
      <c r="C75" s="392"/>
      <c r="D75" s="392"/>
      <c r="E75" s="392"/>
      <c r="F75" s="392"/>
      <c r="G75" s="392"/>
      <c r="H75" s="392"/>
      <c r="I75" s="392"/>
      <c r="J75" s="392"/>
      <c r="K75" s="392"/>
      <c r="L75" s="392"/>
      <c r="M75" s="392"/>
      <c r="N75" s="392"/>
      <c r="O75" s="392"/>
      <c r="P75" s="392"/>
      <c r="Q75" s="392"/>
      <c r="R75" s="392"/>
      <c r="S75" s="393"/>
    </row>
    <row r="76" spans="1:244" ht="19.5" customHeight="1" thickBot="1" x14ac:dyDescent="0.25">
      <c r="A76" s="125"/>
      <c r="B76" s="125"/>
      <c r="C76" s="125"/>
      <c r="D76" s="125"/>
      <c r="E76" s="125"/>
      <c r="F76" s="125"/>
      <c r="G76" s="125"/>
      <c r="H76" s="125"/>
      <c r="I76" s="125"/>
      <c r="J76" s="125"/>
      <c r="K76" s="125"/>
      <c r="L76" s="125"/>
      <c r="M76" s="125"/>
      <c r="N76" s="125"/>
      <c r="O76" s="125"/>
      <c r="P76" s="125"/>
      <c r="Q76" s="125"/>
      <c r="R76" s="125"/>
      <c r="S76" s="125"/>
    </row>
    <row r="77" spans="1:244" ht="30.75" customHeight="1" thickBot="1" x14ac:dyDescent="0.25">
      <c r="A77" s="645" t="s">
        <v>194</v>
      </c>
      <c r="B77" s="646"/>
      <c r="C77" s="647"/>
      <c r="D77" s="647"/>
      <c r="E77" s="648"/>
      <c r="F77" s="376" t="s">
        <v>185</v>
      </c>
      <c r="G77" s="377"/>
      <c r="H77" s="376" t="s">
        <v>1</v>
      </c>
      <c r="I77" s="656"/>
      <c r="J77" s="656"/>
      <c r="K77" s="656"/>
      <c r="L77" s="656"/>
      <c r="M77" s="550"/>
      <c r="N77" s="125"/>
      <c r="O77" s="125"/>
      <c r="P77" s="125"/>
      <c r="Q77" s="125"/>
      <c r="R77" s="125"/>
      <c r="S77" s="125"/>
    </row>
    <row r="78" spans="1:244" ht="30.75" customHeight="1" x14ac:dyDescent="0.2">
      <c r="A78" s="514" t="s">
        <v>146</v>
      </c>
      <c r="B78" s="750"/>
      <c r="C78" s="246">
        <v>1.1000000000000001</v>
      </c>
      <c r="D78" s="639" t="s">
        <v>465</v>
      </c>
      <c r="E78" s="640"/>
      <c r="F78" s="649">
        <v>0</v>
      </c>
      <c r="G78" s="650"/>
      <c r="H78" s="657"/>
      <c r="I78" s="512"/>
      <c r="J78" s="512"/>
      <c r="K78" s="512"/>
      <c r="L78" s="512"/>
      <c r="M78" s="513"/>
      <c r="N78" s="125"/>
      <c r="O78" s="125"/>
      <c r="P78" s="125"/>
      <c r="Q78" s="125"/>
      <c r="R78" s="125"/>
      <c r="S78" s="125"/>
    </row>
    <row r="79" spans="1:244" ht="30.75" customHeight="1" x14ac:dyDescent="0.2">
      <c r="A79" s="751"/>
      <c r="B79" s="752"/>
      <c r="C79" s="247">
        <v>1.2</v>
      </c>
      <c r="D79" s="641" t="s">
        <v>147</v>
      </c>
      <c r="E79" s="642"/>
      <c r="F79" s="405"/>
      <c r="G79" s="422"/>
      <c r="H79" s="561"/>
      <c r="I79" s="562"/>
      <c r="J79" s="562"/>
      <c r="K79" s="562"/>
      <c r="L79" s="562"/>
      <c r="M79" s="407"/>
      <c r="N79" s="125"/>
      <c r="O79" s="125"/>
      <c r="P79" s="125"/>
      <c r="Q79" s="125"/>
      <c r="R79" s="125"/>
      <c r="S79" s="125"/>
    </row>
    <row r="80" spans="1:244" ht="30.75" customHeight="1" x14ac:dyDescent="0.2">
      <c r="A80" s="705" t="s">
        <v>148</v>
      </c>
      <c r="B80" s="706"/>
      <c r="C80" s="247">
        <v>2.1</v>
      </c>
      <c r="D80" s="643" t="s">
        <v>0</v>
      </c>
      <c r="E80" s="644"/>
      <c r="F80" s="405">
        <f>-L53</f>
        <v>0</v>
      </c>
      <c r="G80" s="422"/>
      <c r="H80" s="561"/>
      <c r="I80" s="562"/>
      <c r="J80" s="562"/>
      <c r="K80" s="562"/>
      <c r="L80" s="562"/>
      <c r="M80" s="407"/>
      <c r="N80" s="125"/>
      <c r="O80" s="125"/>
      <c r="P80" s="125"/>
      <c r="Q80" s="125"/>
      <c r="R80" s="125"/>
      <c r="S80" s="125"/>
    </row>
    <row r="81" spans="1:19" ht="30.75" customHeight="1" x14ac:dyDescent="0.2">
      <c r="A81" s="707"/>
      <c r="B81" s="708"/>
      <c r="C81" s="247">
        <v>2.2000000000000002</v>
      </c>
      <c r="D81" s="643" t="s">
        <v>149</v>
      </c>
      <c r="E81" s="644"/>
      <c r="F81" s="405">
        <f>-K22</f>
        <v>0</v>
      </c>
      <c r="G81" s="422"/>
      <c r="H81" s="695"/>
      <c r="I81" s="696"/>
      <c r="J81" s="696"/>
      <c r="K81" s="696"/>
      <c r="L81" s="696"/>
      <c r="M81" s="697"/>
      <c r="N81" s="125"/>
      <c r="O81" s="125"/>
      <c r="P81" s="125"/>
      <c r="Q81" s="125"/>
      <c r="R81" s="125"/>
      <c r="S81" s="125"/>
    </row>
    <row r="82" spans="1:19" ht="47.25" customHeight="1" thickBot="1" x14ac:dyDescent="0.25">
      <c r="A82" s="703" t="s">
        <v>150</v>
      </c>
      <c r="B82" s="704"/>
      <c r="C82" s="248">
        <v>3.1</v>
      </c>
      <c r="D82" s="689" t="s">
        <v>193</v>
      </c>
      <c r="E82" s="453"/>
      <c r="F82" s="494"/>
      <c r="G82" s="698"/>
      <c r="H82" s="563"/>
      <c r="I82" s="495"/>
      <c r="J82" s="495"/>
      <c r="K82" s="495"/>
      <c r="L82" s="495"/>
      <c r="M82" s="496"/>
      <c r="N82" s="125"/>
      <c r="O82" s="125"/>
      <c r="P82" s="125"/>
      <c r="Q82" s="125"/>
      <c r="R82" s="125"/>
      <c r="S82" s="125"/>
    </row>
    <row r="83" spans="1:19" ht="30.75" customHeight="1" thickBot="1" x14ac:dyDescent="0.25">
      <c r="A83" s="125"/>
      <c r="B83" s="125"/>
      <c r="C83" s="125"/>
      <c r="D83" s="545" t="s">
        <v>135</v>
      </c>
      <c r="E83" s="547"/>
      <c r="F83" s="688">
        <f>SUM(F78:G82)</f>
        <v>0</v>
      </c>
      <c r="G83" s="654"/>
      <c r="H83" s="125"/>
      <c r="I83" s="125"/>
      <c r="J83" s="249"/>
      <c r="K83" s="125"/>
      <c r="L83" s="125"/>
      <c r="M83" s="125"/>
      <c r="N83" s="125"/>
      <c r="O83" s="125"/>
      <c r="P83" s="125"/>
      <c r="Q83" s="125"/>
      <c r="R83" s="125"/>
      <c r="S83" s="125"/>
    </row>
    <row r="84" spans="1:19" ht="30.75" customHeight="1" thickBot="1" x14ac:dyDescent="0.25">
      <c r="A84" s="125"/>
      <c r="B84" s="125"/>
      <c r="C84" s="125"/>
      <c r="D84" s="125"/>
      <c r="E84" s="125"/>
      <c r="F84" s="125"/>
      <c r="G84" s="125"/>
      <c r="H84" s="125"/>
      <c r="I84" s="125"/>
      <c r="J84" s="125"/>
      <c r="K84" s="125"/>
      <c r="L84" s="125"/>
      <c r="M84" s="125"/>
      <c r="N84" s="125"/>
      <c r="O84" s="125"/>
      <c r="P84" s="125"/>
      <c r="Q84" s="125"/>
      <c r="R84" s="125"/>
      <c r="S84" s="125"/>
    </row>
    <row r="85" spans="1:19" ht="30.75" customHeight="1" thickBot="1" x14ac:dyDescent="0.25">
      <c r="A85" s="554" t="s">
        <v>195</v>
      </c>
      <c r="B85" s="555"/>
      <c r="C85" s="555"/>
      <c r="D85" s="376" t="s">
        <v>185</v>
      </c>
      <c r="E85" s="550"/>
      <c r="F85" s="551" t="s">
        <v>1</v>
      </c>
      <c r="G85" s="552"/>
      <c r="H85" s="552"/>
      <c r="I85" s="552"/>
      <c r="J85" s="552"/>
      <c r="K85" s="553"/>
      <c r="L85" s="125"/>
      <c r="M85" s="125"/>
      <c r="N85" s="125"/>
      <c r="O85" s="125"/>
      <c r="P85" s="125"/>
      <c r="Q85" s="125"/>
      <c r="R85" s="125"/>
      <c r="S85" s="125"/>
    </row>
    <row r="86" spans="1:19" ht="30.75" customHeight="1" x14ac:dyDescent="0.2">
      <c r="A86" s="250" t="s">
        <v>151</v>
      </c>
      <c r="B86" s="251"/>
      <c r="C86" s="252"/>
      <c r="D86" s="556"/>
      <c r="E86" s="557"/>
      <c r="F86" s="558"/>
      <c r="G86" s="559"/>
      <c r="H86" s="559"/>
      <c r="I86" s="559"/>
      <c r="J86" s="559"/>
      <c r="K86" s="560"/>
      <c r="L86" s="125"/>
      <c r="M86" s="125"/>
      <c r="N86" s="125"/>
      <c r="O86" s="125"/>
      <c r="P86" s="125"/>
      <c r="Q86" s="125"/>
      <c r="R86" s="125"/>
      <c r="S86" s="125"/>
    </row>
    <row r="87" spans="1:19" ht="30.75" customHeight="1" x14ac:dyDescent="0.2">
      <c r="A87" s="253" t="s">
        <v>152</v>
      </c>
      <c r="B87" s="254"/>
      <c r="C87" s="255"/>
      <c r="D87" s="561"/>
      <c r="E87" s="407"/>
      <c r="F87" s="561"/>
      <c r="G87" s="562"/>
      <c r="H87" s="562"/>
      <c r="I87" s="562"/>
      <c r="J87" s="562"/>
      <c r="K87" s="407"/>
      <c r="L87" s="125"/>
      <c r="M87" s="125"/>
      <c r="N87" s="125"/>
      <c r="O87" s="125"/>
      <c r="P87" s="125"/>
      <c r="Q87" s="125"/>
      <c r="R87" s="125"/>
      <c r="S87" s="125"/>
    </row>
    <row r="88" spans="1:19" ht="30.75" customHeight="1" thickBot="1" x14ac:dyDescent="0.25">
      <c r="A88" s="256" t="s">
        <v>153</v>
      </c>
      <c r="B88" s="257"/>
      <c r="C88" s="258"/>
      <c r="D88" s="563"/>
      <c r="E88" s="496"/>
      <c r="F88" s="563"/>
      <c r="G88" s="495"/>
      <c r="H88" s="495"/>
      <c r="I88" s="495"/>
      <c r="J88" s="495"/>
      <c r="K88" s="496"/>
      <c r="L88" s="125"/>
      <c r="M88" s="125"/>
      <c r="N88" s="125"/>
      <c r="O88" s="125"/>
      <c r="P88" s="125"/>
      <c r="Q88" s="125"/>
      <c r="R88" s="125"/>
      <c r="S88" s="125"/>
    </row>
    <row r="89" spans="1:19" ht="30.75" customHeight="1" thickBot="1" x14ac:dyDescent="0.25">
      <c r="A89" s="545" t="s">
        <v>135</v>
      </c>
      <c r="B89" s="546"/>
      <c r="C89" s="547"/>
      <c r="D89" s="548">
        <f>SUM(D86:E88)</f>
        <v>0</v>
      </c>
      <c r="E89" s="549"/>
      <c r="F89" s="125"/>
      <c r="G89" s="125"/>
      <c r="H89" s="125"/>
      <c r="I89" s="125"/>
      <c r="J89" s="125"/>
      <c r="K89" s="125"/>
      <c r="L89" s="125"/>
      <c r="M89" s="125"/>
      <c r="N89" s="125"/>
      <c r="O89" s="125"/>
      <c r="P89" s="125"/>
      <c r="Q89" s="125"/>
      <c r="R89" s="125"/>
      <c r="S89" s="125"/>
    </row>
    <row r="90" spans="1:19" x14ac:dyDescent="0.2">
      <c r="A90" s="125"/>
      <c r="B90" s="125"/>
      <c r="C90" s="125"/>
      <c r="D90" s="259"/>
      <c r="E90" s="259"/>
      <c r="F90" s="125"/>
      <c r="G90" s="125"/>
      <c r="H90" s="125"/>
      <c r="I90" s="125"/>
      <c r="J90" s="125"/>
      <c r="K90" s="125"/>
      <c r="L90" s="125"/>
      <c r="M90" s="125"/>
      <c r="N90" s="125"/>
      <c r="O90" s="125"/>
      <c r="P90" s="125"/>
      <c r="Q90" s="125"/>
      <c r="R90" s="125"/>
      <c r="S90" s="125"/>
    </row>
    <row r="91" spans="1:19" x14ac:dyDescent="0.2">
      <c r="A91" s="125"/>
      <c r="B91" s="125"/>
      <c r="C91" s="125"/>
      <c r="D91" s="125"/>
      <c r="E91" s="125"/>
      <c r="F91" s="125"/>
      <c r="G91" s="125"/>
      <c r="H91" s="125"/>
      <c r="I91" s="125"/>
      <c r="J91" s="125"/>
      <c r="K91" s="125"/>
      <c r="L91" s="125"/>
      <c r="M91" s="125"/>
      <c r="N91" s="125"/>
      <c r="O91" s="125"/>
      <c r="P91" s="125"/>
      <c r="Q91" s="125"/>
      <c r="R91" s="125"/>
      <c r="S91" s="125"/>
    </row>
    <row r="93" spans="1:19" x14ac:dyDescent="0.2">
      <c r="A93" s="348" t="s">
        <v>531</v>
      </c>
      <c r="B93" s="348"/>
      <c r="C93" s="348"/>
      <c r="D93" s="348"/>
    </row>
  </sheetData>
  <dataConsolidate/>
  <mergeCells count="327">
    <mergeCell ref="A1:S1"/>
    <mergeCell ref="C5:E5"/>
    <mergeCell ref="C6:E6"/>
    <mergeCell ref="N6:O6"/>
    <mergeCell ref="P6:Q6"/>
    <mergeCell ref="C7:E7"/>
    <mergeCell ref="J7:M8"/>
    <mergeCell ref="N7:O8"/>
    <mergeCell ref="P7:Q8"/>
    <mergeCell ref="R7:R8"/>
    <mergeCell ref="D16:H16"/>
    <mergeCell ref="I16:J16"/>
    <mergeCell ref="K16:L16"/>
    <mergeCell ref="M16:N16"/>
    <mergeCell ref="O16:P16"/>
    <mergeCell ref="Q16:R16"/>
    <mergeCell ref="C8:E8"/>
    <mergeCell ref="C9:E9"/>
    <mergeCell ref="A13:S13"/>
    <mergeCell ref="A15:B15"/>
    <mergeCell ref="D15:H15"/>
    <mergeCell ref="I15:J15"/>
    <mergeCell ref="K15:L15"/>
    <mergeCell ref="M15:N15"/>
    <mergeCell ref="O15:P15"/>
    <mergeCell ref="Q15:R15"/>
    <mergeCell ref="D18:H18"/>
    <mergeCell ref="I18:J18"/>
    <mergeCell ref="K18:L18"/>
    <mergeCell ref="M18:N18"/>
    <mergeCell ref="O18:P18"/>
    <mergeCell ref="Q18:R18"/>
    <mergeCell ref="D17:H17"/>
    <mergeCell ref="I17:J17"/>
    <mergeCell ref="K17:L17"/>
    <mergeCell ref="M17:N17"/>
    <mergeCell ref="O17:P17"/>
    <mergeCell ref="Q17:R17"/>
    <mergeCell ref="Q21:R21"/>
    <mergeCell ref="D20:H20"/>
    <mergeCell ref="I20:J20"/>
    <mergeCell ref="K20:L20"/>
    <mergeCell ref="M20:N20"/>
    <mergeCell ref="O20:P20"/>
    <mergeCell ref="Q20:R20"/>
    <mergeCell ref="D19:H19"/>
    <mergeCell ref="I19:J19"/>
    <mergeCell ref="K19:L19"/>
    <mergeCell ref="M19:N19"/>
    <mergeCell ref="O19:P19"/>
    <mergeCell ref="Q19:R19"/>
    <mergeCell ref="D22:H22"/>
    <mergeCell ref="I22:J22"/>
    <mergeCell ref="K22:L22"/>
    <mergeCell ref="M22:N22"/>
    <mergeCell ref="O22:P22"/>
    <mergeCell ref="A24:K24"/>
    <mergeCell ref="D21:H21"/>
    <mergeCell ref="I21:J21"/>
    <mergeCell ref="K21:L21"/>
    <mergeCell ref="M21:N21"/>
    <mergeCell ref="O21:P21"/>
    <mergeCell ref="B28:C28"/>
    <mergeCell ref="E28:F28"/>
    <mergeCell ref="G28:K28"/>
    <mergeCell ref="B29:C29"/>
    <mergeCell ref="E29:F29"/>
    <mergeCell ref="G29:K29"/>
    <mergeCell ref="A26:C26"/>
    <mergeCell ref="E26:F26"/>
    <mergeCell ref="G26:K26"/>
    <mergeCell ref="B27:C27"/>
    <mergeCell ref="E27:F27"/>
    <mergeCell ref="G27:K27"/>
    <mergeCell ref="A36:B36"/>
    <mergeCell ref="D36:E36"/>
    <mergeCell ref="F36:G36"/>
    <mergeCell ref="H36:I36"/>
    <mergeCell ref="J36:K36"/>
    <mergeCell ref="L36:M36"/>
    <mergeCell ref="B30:C30"/>
    <mergeCell ref="E30:F30"/>
    <mergeCell ref="G30:K30"/>
    <mergeCell ref="E31:F31"/>
    <mergeCell ref="G31:K31"/>
    <mergeCell ref="A34:S34"/>
    <mergeCell ref="N36:O36"/>
    <mergeCell ref="P36:Q36"/>
    <mergeCell ref="R36:S36"/>
    <mergeCell ref="D37:E37"/>
    <mergeCell ref="F37:G37"/>
    <mergeCell ref="H37:I37"/>
    <mergeCell ref="J37:K37"/>
    <mergeCell ref="L37:M37"/>
    <mergeCell ref="N37:O37"/>
    <mergeCell ref="P37:Q37"/>
    <mergeCell ref="R37:S37"/>
    <mergeCell ref="D38:E38"/>
    <mergeCell ref="F38:G38"/>
    <mergeCell ref="H38:I38"/>
    <mergeCell ref="J38:K38"/>
    <mergeCell ref="L38:M38"/>
    <mergeCell ref="N38:O38"/>
    <mergeCell ref="P38:Q38"/>
    <mergeCell ref="R38:S38"/>
    <mergeCell ref="P39:Q39"/>
    <mergeCell ref="R39:S39"/>
    <mergeCell ref="D40:E40"/>
    <mergeCell ref="F40:G40"/>
    <mergeCell ref="H40:I40"/>
    <mergeCell ref="J40:K40"/>
    <mergeCell ref="L40:M40"/>
    <mergeCell ref="N40:O40"/>
    <mergeCell ref="P40:Q40"/>
    <mergeCell ref="R40:S40"/>
    <mergeCell ref="D39:E39"/>
    <mergeCell ref="F39:G39"/>
    <mergeCell ref="H39:I39"/>
    <mergeCell ref="J39:K39"/>
    <mergeCell ref="L39:M39"/>
    <mergeCell ref="N39:O39"/>
    <mergeCell ref="P41:Q41"/>
    <mergeCell ref="R41:S41"/>
    <mergeCell ref="D42:E42"/>
    <mergeCell ref="F42:G42"/>
    <mergeCell ref="H42:I42"/>
    <mergeCell ref="J42:K42"/>
    <mergeCell ref="L42:M42"/>
    <mergeCell ref="N42:O42"/>
    <mergeCell ref="P42:Q42"/>
    <mergeCell ref="R42:S42"/>
    <mergeCell ref="D41:E41"/>
    <mergeCell ref="F41:G41"/>
    <mergeCell ref="H41:I41"/>
    <mergeCell ref="J41:K41"/>
    <mergeCell ref="L41:M41"/>
    <mergeCell ref="N41:O41"/>
    <mergeCell ref="P43:Q43"/>
    <mergeCell ref="R43:S43"/>
    <mergeCell ref="D44:E44"/>
    <mergeCell ref="F44:G44"/>
    <mergeCell ref="H44:I44"/>
    <mergeCell ref="J44:K44"/>
    <mergeCell ref="L44:M44"/>
    <mergeCell ref="N44:O44"/>
    <mergeCell ref="P44:Q44"/>
    <mergeCell ref="R44:S44"/>
    <mergeCell ref="D43:E43"/>
    <mergeCell ref="F43:G43"/>
    <mergeCell ref="H43:I43"/>
    <mergeCell ref="J43:K43"/>
    <mergeCell ref="L43:M43"/>
    <mergeCell ref="N43:O43"/>
    <mergeCell ref="P45:Q45"/>
    <mergeCell ref="R45:S45"/>
    <mergeCell ref="D46:E46"/>
    <mergeCell ref="F46:G46"/>
    <mergeCell ref="H46:I46"/>
    <mergeCell ref="J46:K46"/>
    <mergeCell ref="L46:M46"/>
    <mergeCell ref="N46:O46"/>
    <mergeCell ref="P46:Q46"/>
    <mergeCell ref="R46:S46"/>
    <mergeCell ref="D45:E45"/>
    <mergeCell ref="F45:G45"/>
    <mergeCell ref="H45:I45"/>
    <mergeCell ref="J45:K45"/>
    <mergeCell ref="L45:M45"/>
    <mergeCell ref="N45:O45"/>
    <mergeCell ref="P47:Q47"/>
    <mergeCell ref="R47:S47"/>
    <mergeCell ref="D48:E48"/>
    <mergeCell ref="F48:G48"/>
    <mergeCell ref="H48:I48"/>
    <mergeCell ref="J48:K48"/>
    <mergeCell ref="L48:M48"/>
    <mergeCell ref="N48:O48"/>
    <mergeCell ref="P48:Q48"/>
    <mergeCell ref="R48:S48"/>
    <mergeCell ref="D47:E47"/>
    <mergeCell ref="F47:G47"/>
    <mergeCell ref="H47:I47"/>
    <mergeCell ref="J47:K47"/>
    <mergeCell ref="L47:M47"/>
    <mergeCell ref="N47:O47"/>
    <mergeCell ref="P49:Q49"/>
    <mergeCell ref="R49:S49"/>
    <mergeCell ref="D50:E50"/>
    <mergeCell ref="F50:G50"/>
    <mergeCell ref="H50:I50"/>
    <mergeCell ref="J50:K50"/>
    <mergeCell ref="L50:M50"/>
    <mergeCell ref="N50:O50"/>
    <mergeCell ref="P50:Q50"/>
    <mergeCell ref="R50:S50"/>
    <mergeCell ref="D49:E49"/>
    <mergeCell ref="F49:G49"/>
    <mergeCell ref="H49:I49"/>
    <mergeCell ref="J49:K49"/>
    <mergeCell ref="L49:M49"/>
    <mergeCell ref="N49:O49"/>
    <mergeCell ref="P51:Q51"/>
    <mergeCell ref="R51:S51"/>
    <mergeCell ref="D52:E52"/>
    <mergeCell ref="F52:G52"/>
    <mergeCell ref="H52:I52"/>
    <mergeCell ref="J52:K52"/>
    <mergeCell ref="L52:M52"/>
    <mergeCell ref="N52:O52"/>
    <mergeCell ref="P52:Q52"/>
    <mergeCell ref="R52:S52"/>
    <mergeCell ref="D51:E51"/>
    <mergeCell ref="F51:G51"/>
    <mergeCell ref="H51:I51"/>
    <mergeCell ref="J51:K51"/>
    <mergeCell ref="L51:M51"/>
    <mergeCell ref="N51:O51"/>
    <mergeCell ref="A57:B57"/>
    <mergeCell ref="D57:F57"/>
    <mergeCell ref="G57:H57"/>
    <mergeCell ref="I57:K57"/>
    <mergeCell ref="L57:M57"/>
    <mergeCell ref="N57:Q57"/>
    <mergeCell ref="H53:I53"/>
    <mergeCell ref="J53:K53"/>
    <mergeCell ref="L53:M53"/>
    <mergeCell ref="N53:O53"/>
    <mergeCell ref="P53:Q53"/>
    <mergeCell ref="A55:S55"/>
    <mergeCell ref="D58:F58"/>
    <mergeCell ref="G58:H58"/>
    <mergeCell ref="I58:K58"/>
    <mergeCell ref="L58:M58"/>
    <mergeCell ref="N58:Q58"/>
    <mergeCell ref="D59:F59"/>
    <mergeCell ref="G59:H59"/>
    <mergeCell ref="I59:K59"/>
    <mergeCell ref="L59:M59"/>
    <mergeCell ref="N59:Q59"/>
    <mergeCell ref="D60:F60"/>
    <mergeCell ref="G60:H60"/>
    <mergeCell ref="I60:K60"/>
    <mergeCell ref="L60:M60"/>
    <mergeCell ref="N60:Q60"/>
    <mergeCell ref="D61:F61"/>
    <mergeCell ref="G61:H61"/>
    <mergeCell ref="I61:K61"/>
    <mergeCell ref="L61:M61"/>
    <mergeCell ref="N61:Q61"/>
    <mergeCell ref="D64:F64"/>
    <mergeCell ref="G64:H64"/>
    <mergeCell ref="I64:K64"/>
    <mergeCell ref="L64:M64"/>
    <mergeCell ref="N64:Q64"/>
    <mergeCell ref="E65:F65"/>
    <mergeCell ref="G65:H65"/>
    <mergeCell ref="L65:M65"/>
    <mergeCell ref="D62:F62"/>
    <mergeCell ref="G62:H62"/>
    <mergeCell ref="I62:K62"/>
    <mergeCell ref="L62:M62"/>
    <mergeCell ref="N62:Q62"/>
    <mergeCell ref="D63:F63"/>
    <mergeCell ref="G63:H63"/>
    <mergeCell ref="I63:K63"/>
    <mergeCell ref="L63:M63"/>
    <mergeCell ref="N63:Q63"/>
    <mergeCell ref="A70:C70"/>
    <mergeCell ref="E70:F70"/>
    <mergeCell ref="G70:H70"/>
    <mergeCell ref="I70:J70"/>
    <mergeCell ref="K70:L70"/>
    <mergeCell ref="M70:R70"/>
    <mergeCell ref="A67:S67"/>
    <mergeCell ref="E69:F69"/>
    <mergeCell ref="G69:H69"/>
    <mergeCell ref="I69:J69"/>
    <mergeCell ref="K69:L69"/>
    <mergeCell ref="M69:R69"/>
    <mergeCell ref="A72:C72"/>
    <mergeCell ref="E72:F72"/>
    <mergeCell ref="G72:H72"/>
    <mergeCell ref="I72:J72"/>
    <mergeCell ref="K72:L72"/>
    <mergeCell ref="M72:R72"/>
    <mergeCell ref="A71:C71"/>
    <mergeCell ref="E71:F71"/>
    <mergeCell ref="G71:H71"/>
    <mergeCell ref="I71:J71"/>
    <mergeCell ref="K71:L71"/>
    <mergeCell ref="M71:R71"/>
    <mergeCell ref="A75:S75"/>
    <mergeCell ref="A77:E77"/>
    <mergeCell ref="F77:G77"/>
    <mergeCell ref="H77:M77"/>
    <mergeCell ref="A78:B79"/>
    <mergeCell ref="D78:E78"/>
    <mergeCell ref="F78:G78"/>
    <mergeCell ref="H78:M78"/>
    <mergeCell ref="D79:E79"/>
    <mergeCell ref="F79:G79"/>
    <mergeCell ref="A82:B82"/>
    <mergeCell ref="D82:E82"/>
    <mergeCell ref="F82:G82"/>
    <mergeCell ref="H82:M82"/>
    <mergeCell ref="D83:E83"/>
    <mergeCell ref="F83:G83"/>
    <mergeCell ref="H79:M79"/>
    <mergeCell ref="A80:B81"/>
    <mergeCell ref="D80:E80"/>
    <mergeCell ref="F80:G80"/>
    <mergeCell ref="H80:M80"/>
    <mergeCell ref="D81:E81"/>
    <mergeCell ref="F81:G81"/>
    <mergeCell ref="H81:M81"/>
    <mergeCell ref="D88:E88"/>
    <mergeCell ref="F88:K88"/>
    <mergeCell ref="A89:C89"/>
    <mergeCell ref="D89:E89"/>
    <mergeCell ref="A93:D93"/>
    <mergeCell ref="A85:C85"/>
    <mergeCell ref="D85:E85"/>
    <mergeCell ref="F85:K85"/>
    <mergeCell ref="D86:E86"/>
    <mergeCell ref="F86:K86"/>
    <mergeCell ref="D87:E87"/>
    <mergeCell ref="F87:K87"/>
  </mergeCells>
  <dataValidations count="9">
    <dataValidation type="date" allowBlank="1" showInputMessage="1" showErrorMessage="1" sqref="C7:E7">
      <formula1>42005</formula1>
      <formula2>44561</formula2>
    </dataValidation>
    <dataValidation type="whole" allowBlank="1" showInputMessage="1" showErrorMessage="1" sqref="G65:H65 F37:I52 N7:Q8 D89:E89 L65:M65 D31:F31 J53:Q53 I22:L22">
      <formula1>0</formula1>
      <formula2>50000</formula2>
    </dataValidation>
    <dataValidation type="decimal" allowBlank="1" showInputMessage="1" showErrorMessage="1" sqref="M16:N22 D27:F30 F83:G83 N37:O52 D70:D72 I70:L72 E70:H70 E72:H72">
      <formula1>0</formula1>
      <formula2>50000</formula2>
    </dataValidation>
    <dataValidation type="decimal" allowBlank="1" showInputMessage="1" showErrorMessage="1" sqref="J20:J21 L16:L18 J37:M52 I16:I21 J16:J18 L20:L21 K16:K21">
      <formula1>0</formula1>
      <formula2>5000000</formula2>
    </dataValidation>
    <dataValidation type="decimal" allowBlank="1" showInputMessage="1" showErrorMessage="1" sqref="D86:E88">
      <formula1>0</formula1>
      <formula2>99999</formula2>
    </dataValidation>
    <dataValidation type="decimal" allowBlank="1" showInputMessage="1" showErrorMessage="1" sqref="F78:G82">
      <formula1>0</formula1>
      <formula2>9999999999</formula2>
    </dataValidation>
    <dataValidation type="decimal" allowBlank="1" showInputMessage="1" showErrorMessage="1" sqref="P37:Q52 O16:P22">
      <formula1>-500000</formula1>
      <formula2>5000000</formula2>
    </dataValidation>
    <dataValidation type="decimal" allowBlank="1" showInputMessage="1" showErrorMessage="1" sqref="G58:H64">
      <formula1>0</formula1>
      <formula2>500000000000</formula2>
    </dataValidation>
    <dataValidation type="decimal" allowBlank="1" showInputMessage="1" showErrorMessage="1" sqref="L58:M64 E71:H71">
      <formula1>0</formula1>
      <formula2>500000000</formula2>
    </dataValidation>
  </dataValidations>
  <pageMargins left="0.7" right="0.7" top="0.75" bottom="0.75" header="0.3" footer="0.3"/>
  <pageSetup paperSize="9" scale="50" fitToHeight="0" orientation="landscape"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LISTS!$G$2:$G$7</xm:f>
          </x14:formula1>
          <xm:sqref>D16:D21</xm:sqref>
        </x14:dataValidation>
        <x14:dataValidation type="list" allowBlank="1" showInputMessage="1" showErrorMessage="1">
          <x14:formula1>
            <xm:f>LISTS!$E$2:$E$14</xm:f>
          </x14:formula1>
          <xm:sqref>D37:D52</xm:sqref>
        </x14:dataValidation>
        <x14:dataValidation type="list" allowBlank="1" showInputMessage="1" showErrorMessage="1">
          <x14:formula1>
            <xm:f>LISTS!$G$10:$G$14</xm:f>
          </x14:formula1>
          <xm:sqref>C37:C52 C16:C21 C58:C64</xm:sqref>
        </x14:dataValidation>
        <x14:dataValidation type="list" allowBlank="1" showInputMessage="1" showErrorMessage="1">
          <x14:formula1>
            <xm:f>LISTS!$C$15:$C$16</xm:f>
          </x14:formula1>
          <xm:sqref>C9:E9</xm:sqref>
        </x14:dataValidation>
        <x14:dataValidation type="list" allowBlank="1" showInputMessage="1" showErrorMessage="1">
          <x14:formula1>
            <xm:f>LISTS!$A$2:$A$9</xm:f>
          </x14:formula1>
          <xm:sqref>B37:B52 B16:B21 B58:B64</xm:sqref>
        </x14:dataValidation>
        <x14:dataValidation type="list" allowBlank="1" showInputMessage="1" showErrorMessage="1">
          <x14:formula1>
            <xm:f>LISTS!$C$2:$C$5</xm:f>
          </x14:formula1>
          <xm:sqref>B27:B30</xm:sqref>
        </x14:dataValidation>
        <x14:dataValidation type="list" allowBlank="1" showInputMessage="1" showErrorMessage="1">
          <x14:formula1>
            <xm:f>Sheet5!$A$2:$A$158</xm:f>
          </x14:formula1>
          <xm:sqref>C5:E5</xm:sqref>
        </x14:dataValidation>
        <x14:dataValidation type="list" allowBlank="1" showInputMessage="1" showErrorMessage="1">
          <x14:formula1>
            <xm:f>LISTS!$A$13:$A$15</xm:f>
          </x14:formula1>
          <xm:sqref>C8:E8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C000"/>
    <pageSetUpPr fitToPage="1"/>
  </sheetPr>
  <dimension ref="A1:R63"/>
  <sheetViews>
    <sheetView zoomScale="80" zoomScaleNormal="80" workbookViewId="0">
      <selection activeCell="S13" sqref="S13"/>
    </sheetView>
  </sheetViews>
  <sheetFormatPr defaultRowHeight="14.25" x14ac:dyDescent="0.2"/>
  <cols>
    <col min="1" max="1" width="8.42578125" style="118" customWidth="1"/>
    <col min="2" max="2" width="15.5703125" style="118" customWidth="1"/>
    <col min="3" max="3" width="28.28515625" style="118" customWidth="1"/>
    <col min="4" max="4" width="15.28515625" style="118" customWidth="1"/>
    <col min="5" max="5" width="18" style="118" customWidth="1"/>
    <col min="6" max="6" width="15.28515625" style="118" customWidth="1"/>
    <col min="7" max="7" width="19.42578125" style="118" customWidth="1"/>
    <col min="8" max="8" width="15.28515625" style="118" customWidth="1"/>
    <col min="9" max="9" width="19.42578125" style="118" customWidth="1"/>
    <col min="10" max="10" width="15.28515625" style="118" customWidth="1"/>
    <col min="11" max="11" width="19.42578125" style="118" customWidth="1"/>
    <col min="12" max="16384" width="9.140625" style="118"/>
  </cols>
  <sheetData>
    <row r="1" spans="1:12" ht="34.5" customHeight="1" x14ac:dyDescent="0.2">
      <c r="A1" s="637" t="s">
        <v>369</v>
      </c>
      <c r="B1" s="637"/>
      <c r="C1" s="637"/>
      <c r="D1" s="637"/>
      <c r="E1" s="637"/>
      <c r="F1" s="637"/>
      <c r="G1" s="637"/>
      <c r="H1" s="637"/>
      <c r="I1" s="637"/>
      <c r="J1" s="637"/>
      <c r="K1" s="260"/>
      <c r="L1" s="260"/>
    </row>
    <row r="2" spans="1:12" ht="34.5" customHeight="1" thickBot="1" x14ac:dyDescent="0.25"/>
    <row r="3" spans="1:12" ht="24.75" customHeight="1" thickBot="1" x14ac:dyDescent="0.25">
      <c r="A3" s="797" t="s">
        <v>17</v>
      </c>
      <c r="B3" s="798"/>
      <c r="C3" s="261"/>
      <c r="D3" s="125"/>
      <c r="E3" s="125"/>
      <c r="F3" s="359" t="s">
        <v>136</v>
      </c>
      <c r="G3" s="361"/>
      <c r="H3" s="359" t="s">
        <v>137</v>
      </c>
      <c r="I3" s="361"/>
      <c r="J3" s="359" t="s">
        <v>356</v>
      </c>
      <c r="K3" s="361"/>
    </row>
    <row r="4" spans="1:12" ht="35.25" customHeight="1" x14ac:dyDescent="0.2">
      <c r="A4" s="790" t="s">
        <v>179</v>
      </c>
      <c r="B4" s="791"/>
      <c r="C4" s="262"/>
      <c r="D4" s="125"/>
      <c r="E4" s="125"/>
      <c r="F4" s="792" t="e">
        <f>#REF!+C53</f>
        <v>#REF!</v>
      </c>
      <c r="G4" s="793"/>
      <c r="H4" s="774" t="e">
        <f>#REF!</f>
        <v>#REF!</v>
      </c>
      <c r="I4" s="775"/>
      <c r="J4" s="766" t="str">
        <f>IFERROR(H4/F4,"-")</f>
        <v>-</v>
      </c>
      <c r="K4" s="767"/>
    </row>
    <row r="5" spans="1:12" ht="24.75" customHeight="1" thickBot="1" x14ac:dyDescent="0.25">
      <c r="A5" s="799" t="s">
        <v>21</v>
      </c>
      <c r="B5" s="800"/>
      <c r="C5" s="262"/>
      <c r="D5" s="125"/>
      <c r="E5" s="125"/>
      <c r="F5" s="794"/>
      <c r="G5" s="795"/>
      <c r="H5" s="776"/>
      <c r="I5" s="777"/>
      <c r="J5" s="768"/>
      <c r="K5" s="769"/>
    </row>
    <row r="6" spans="1:12" ht="24.75" customHeight="1" x14ac:dyDescent="0.2">
      <c r="A6" s="799" t="s">
        <v>371</v>
      </c>
      <c r="B6" s="800"/>
      <c r="C6" s="262"/>
      <c r="D6" s="125"/>
      <c r="E6" s="125"/>
      <c r="F6" s="125"/>
      <c r="G6" s="125"/>
      <c r="H6" s="125"/>
      <c r="I6" s="125"/>
      <c r="J6" s="125"/>
      <c r="K6" s="125"/>
    </row>
    <row r="7" spans="1:12" ht="24.75" customHeight="1" x14ac:dyDescent="0.2">
      <c r="A7" s="799" t="s">
        <v>20</v>
      </c>
      <c r="B7" s="800"/>
      <c r="C7" s="263"/>
      <c r="D7" s="125"/>
      <c r="E7" s="125"/>
      <c r="F7" s="125"/>
      <c r="G7" s="125"/>
      <c r="H7" s="125"/>
      <c r="I7" s="125"/>
      <c r="J7" s="125"/>
      <c r="K7" s="125"/>
    </row>
    <row r="8" spans="1:12" ht="24.75" customHeight="1" thickBot="1" x14ac:dyDescent="0.25">
      <c r="A8" s="801" t="s">
        <v>26</v>
      </c>
      <c r="B8" s="802"/>
      <c r="C8" s="264"/>
      <c r="D8" s="125"/>
      <c r="E8" s="125"/>
      <c r="F8" s="125"/>
      <c r="G8" s="125"/>
      <c r="H8" s="125"/>
      <c r="I8" s="125"/>
      <c r="J8" s="125"/>
      <c r="K8" s="125"/>
    </row>
    <row r="9" spans="1:12" ht="34.5" customHeight="1" thickBot="1" x14ac:dyDescent="0.25"/>
    <row r="10" spans="1:12" ht="34.5" customHeight="1" thickBot="1" x14ac:dyDescent="0.25">
      <c r="D10" s="551" t="s">
        <v>19</v>
      </c>
      <c r="E10" s="778"/>
      <c r="F10" s="779" t="s">
        <v>130</v>
      </c>
      <c r="G10" s="780"/>
      <c r="H10" s="781" t="s">
        <v>129</v>
      </c>
      <c r="I10" s="782"/>
      <c r="J10" s="750" t="s">
        <v>372</v>
      </c>
      <c r="K10" s="553"/>
    </row>
    <row r="11" spans="1:12" ht="24.75" customHeight="1" thickBot="1" x14ac:dyDescent="0.25">
      <c r="C11" s="265" t="s">
        <v>357</v>
      </c>
      <c r="D11" s="265" t="s">
        <v>23</v>
      </c>
      <c r="E11" s="266" t="s">
        <v>138</v>
      </c>
      <c r="F11" s="267" t="s">
        <v>424</v>
      </c>
      <c r="G11" s="268" t="s">
        <v>425</v>
      </c>
      <c r="H11" s="267" t="s">
        <v>426</v>
      </c>
      <c r="I11" s="268" t="s">
        <v>427</v>
      </c>
      <c r="J11" s="269" t="s">
        <v>428</v>
      </c>
      <c r="K11" s="270" t="s">
        <v>429</v>
      </c>
    </row>
    <row r="12" spans="1:12" ht="34.5" customHeight="1" x14ac:dyDescent="0.2">
      <c r="A12" s="702" t="s">
        <v>357</v>
      </c>
      <c r="B12" s="639"/>
      <c r="C12" s="271" t="s">
        <v>417</v>
      </c>
      <c r="D12" s="272"/>
      <c r="E12" s="273"/>
      <c r="F12" s="272"/>
      <c r="G12" s="273"/>
      <c r="H12" s="272"/>
      <c r="I12" s="273"/>
      <c r="J12" s="274"/>
      <c r="K12" s="275"/>
    </row>
    <row r="13" spans="1:12" ht="34.5" customHeight="1" x14ac:dyDescent="0.2">
      <c r="A13" s="783"/>
      <c r="B13" s="784"/>
      <c r="C13" s="276" t="s">
        <v>423</v>
      </c>
      <c r="D13" s="277"/>
      <c r="E13" s="278"/>
      <c r="F13" s="277"/>
      <c r="G13" s="278"/>
      <c r="H13" s="277"/>
      <c r="I13" s="278"/>
      <c r="J13" s="279"/>
      <c r="K13" s="280"/>
    </row>
    <row r="14" spans="1:12" ht="34.5" customHeight="1" x14ac:dyDescent="0.2">
      <c r="A14" s="783"/>
      <c r="B14" s="784"/>
      <c r="C14" s="276" t="s">
        <v>419</v>
      </c>
      <c r="D14" s="277"/>
      <c r="E14" s="278"/>
      <c r="F14" s="277"/>
      <c r="G14" s="278"/>
      <c r="H14" s="277"/>
      <c r="I14" s="278"/>
      <c r="J14" s="279"/>
      <c r="K14" s="280"/>
    </row>
    <row r="15" spans="1:12" ht="34.5" customHeight="1" x14ac:dyDescent="0.2">
      <c r="A15" s="783"/>
      <c r="B15" s="784"/>
      <c r="C15" s="276" t="s">
        <v>420</v>
      </c>
      <c r="D15" s="277"/>
      <c r="E15" s="278"/>
      <c r="F15" s="277"/>
      <c r="G15" s="278"/>
      <c r="H15" s="277"/>
      <c r="I15" s="278"/>
      <c r="J15" s="279"/>
      <c r="K15" s="280"/>
    </row>
    <row r="16" spans="1:12" ht="34.5" customHeight="1" x14ac:dyDescent="0.2">
      <c r="A16" s="783"/>
      <c r="B16" s="784"/>
      <c r="C16" s="276" t="s">
        <v>421</v>
      </c>
      <c r="D16" s="277"/>
      <c r="E16" s="278"/>
      <c r="F16" s="277"/>
      <c r="G16" s="278"/>
      <c r="H16" s="277"/>
      <c r="I16" s="278"/>
      <c r="J16" s="279"/>
      <c r="K16" s="280"/>
    </row>
    <row r="17" spans="1:11" ht="34.5" customHeight="1" x14ac:dyDescent="0.2">
      <c r="A17" s="783"/>
      <c r="B17" s="784"/>
      <c r="C17" s="276" t="s">
        <v>422</v>
      </c>
      <c r="D17" s="277"/>
      <c r="E17" s="278"/>
      <c r="F17" s="277"/>
      <c r="G17" s="278"/>
      <c r="H17" s="277"/>
      <c r="I17" s="278"/>
      <c r="J17" s="279"/>
      <c r="K17" s="280"/>
    </row>
    <row r="18" spans="1:11" ht="34.5" customHeight="1" thickBot="1" x14ac:dyDescent="0.25">
      <c r="A18" s="785"/>
      <c r="B18" s="786"/>
      <c r="C18" s="281"/>
      <c r="D18" s="282"/>
      <c r="E18" s="283"/>
      <c r="F18" s="282"/>
      <c r="G18" s="283"/>
      <c r="H18" s="282"/>
      <c r="I18" s="283"/>
      <c r="J18" s="284"/>
      <c r="K18" s="285"/>
    </row>
    <row r="19" spans="1:11" ht="9.75" customHeight="1" thickBot="1" x14ac:dyDescent="0.25"/>
    <row r="20" spans="1:11" ht="34.5" customHeight="1" thickBot="1" x14ac:dyDescent="0.25">
      <c r="A20" s="384" t="s">
        <v>135</v>
      </c>
      <c r="B20" s="796"/>
      <c r="C20" s="385"/>
      <c r="D20" s="286"/>
      <c r="E20" s="287"/>
      <c r="F20" s="286"/>
      <c r="G20" s="288"/>
      <c r="H20" s="289"/>
      <c r="I20" s="290"/>
      <c r="J20" s="286"/>
      <c r="K20" s="291"/>
    </row>
    <row r="21" spans="1:11" ht="34.5" customHeight="1" thickBot="1" x14ac:dyDescent="0.25"/>
    <row r="22" spans="1:11" ht="34.5" customHeight="1" thickBot="1" x14ac:dyDescent="0.25">
      <c r="D22" s="551" t="s">
        <v>19</v>
      </c>
      <c r="E22" s="778"/>
      <c r="F22" s="779" t="s">
        <v>130</v>
      </c>
      <c r="G22" s="780"/>
      <c r="H22" s="781" t="s">
        <v>129</v>
      </c>
      <c r="I22" s="782"/>
      <c r="J22" s="750" t="s">
        <v>372</v>
      </c>
      <c r="K22" s="553"/>
    </row>
    <row r="23" spans="1:11" ht="26.25" customHeight="1" thickBot="1" x14ac:dyDescent="0.25">
      <c r="C23" s="265" t="s">
        <v>30</v>
      </c>
      <c r="D23" s="265" t="s">
        <v>23</v>
      </c>
      <c r="E23" s="266" t="s">
        <v>138</v>
      </c>
      <c r="F23" s="267" t="s">
        <v>424</v>
      </c>
      <c r="G23" s="268" t="s">
        <v>425</v>
      </c>
      <c r="H23" s="267" t="s">
        <v>426</v>
      </c>
      <c r="I23" s="268" t="s">
        <v>427</v>
      </c>
      <c r="J23" s="269" t="s">
        <v>428</v>
      </c>
      <c r="K23" s="270" t="s">
        <v>429</v>
      </c>
    </row>
    <row r="24" spans="1:11" ht="34.5" customHeight="1" x14ac:dyDescent="0.2">
      <c r="A24" s="702" t="s">
        <v>30</v>
      </c>
      <c r="B24" s="787"/>
      <c r="C24" s="292" t="s">
        <v>124</v>
      </c>
      <c r="D24" s="272"/>
      <c r="E24" s="273"/>
      <c r="F24" s="272"/>
      <c r="G24" s="273"/>
      <c r="H24" s="272"/>
      <c r="I24" s="273"/>
      <c r="J24" s="274"/>
      <c r="K24" s="275"/>
    </row>
    <row r="25" spans="1:11" ht="34.5" customHeight="1" x14ac:dyDescent="0.2">
      <c r="A25" s="783"/>
      <c r="B25" s="788"/>
      <c r="C25" s="293" t="s">
        <v>7</v>
      </c>
      <c r="D25" s="277"/>
      <c r="E25" s="278"/>
      <c r="F25" s="277"/>
      <c r="G25" s="278"/>
      <c r="H25" s="277"/>
      <c r="I25" s="278"/>
      <c r="J25" s="279"/>
      <c r="K25" s="280"/>
    </row>
    <row r="26" spans="1:11" ht="34.5" customHeight="1" x14ac:dyDescent="0.2">
      <c r="A26" s="783"/>
      <c r="B26" s="788"/>
      <c r="C26" s="293" t="s">
        <v>31</v>
      </c>
      <c r="D26" s="277"/>
      <c r="E26" s="278"/>
      <c r="F26" s="277"/>
      <c r="G26" s="278"/>
      <c r="H26" s="277"/>
      <c r="I26" s="278"/>
      <c r="J26" s="279"/>
      <c r="K26" s="280"/>
    </row>
    <row r="27" spans="1:11" ht="34.5" customHeight="1" x14ac:dyDescent="0.2">
      <c r="A27" s="783"/>
      <c r="B27" s="788"/>
      <c r="C27" s="293" t="s">
        <v>32</v>
      </c>
      <c r="D27" s="277"/>
      <c r="E27" s="278"/>
      <c r="F27" s="277"/>
      <c r="G27" s="278"/>
      <c r="H27" s="277"/>
      <c r="I27" s="278"/>
      <c r="J27" s="279"/>
      <c r="K27" s="280"/>
    </row>
    <row r="28" spans="1:11" ht="34.5" customHeight="1" thickBot="1" x14ac:dyDescent="0.25">
      <c r="A28" s="785"/>
      <c r="B28" s="789"/>
      <c r="C28" s="294" t="s">
        <v>33</v>
      </c>
      <c r="D28" s="282"/>
      <c r="E28" s="283"/>
      <c r="F28" s="282"/>
      <c r="G28" s="283"/>
      <c r="H28" s="282"/>
      <c r="I28" s="283"/>
      <c r="J28" s="284"/>
      <c r="K28" s="285"/>
    </row>
    <row r="29" spans="1:11" ht="9.75" customHeight="1" thickBot="1" x14ac:dyDescent="0.25"/>
    <row r="30" spans="1:11" ht="34.5" customHeight="1" thickBot="1" x14ac:dyDescent="0.25">
      <c r="A30" s="384" t="s">
        <v>135</v>
      </c>
      <c r="B30" s="796"/>
      <c r="C30" s="385"/>
      <c r="D30" s="295"/>
      <c r="E30" s="296"/>
      <c r="F30" s="295"/>
      <c r="G30" s="297"/>
      <c r="H30" s="298"/>
      <c r="I30" s="299"/>
      <c r="J30" s="295"/>
      <c r="K30" s="300"/>
    </row>
    <row r="31" spans="1:11" ht="34.5" customHeight="1" thickBot="1" x14ac:dyDescent="0.25"/>
    <row r="32" spans="1:11" ht="34.5" customHeight="1" thickBot="1" x14ac:dyDescent="0.25">
      <c r="D32" s="551" t="s">
        <v>19</v>
      </c>
      <c r="E32" s="778"/>
      <c r="F32" s="779" t="s">
        <v>130</v>
      </c>
      <c r="G32" s="780"/>
      <c r="H32" s="781" t="s">
        <v>129</v>
      </c>
      <c r="I32" s="782"/>
      <c r="J32" s="750" t="s">
        <v>372</v>
      </c>
      <c r="K32" s="553"/>
    </row>
    <row r="33" spans="1:18" ht="34.5" customHeight="1" thickBot="1" x14ac:dyDescent="0.25">
      <c r="C33" s="265" t="s">
        <v>72</v>
      </c>
      <c r="D33" s="265" t="s">
        <v>23</v>
      </c>
      <c r="E33" s="266" t="s">
        <v>138</v>
      </c>
      <c r="F33" s="267" t="s">
        <v>424</v>
      </c>
      <c r="G33" s="268" t="s">
        <v>425</v>
      </c>
      <c r="H33" s="267" t="s">
        <v>426</v>
      </c>
      <c r="I33" s="268" t="s">
        <v>427</v>
      </c>
      <c r="J33" s="269" t="s">
        <v>428</v>
      </c>
      <c r="K33" s="270" t="s">
        <v>429</v>
      </c>
    </row>
    <row r="34" spans="1:18" ht="34.5" customHeight="1" x14ac:dyDescent="0.2">
      <c r="A34" s="702" t="s">
        <v>0</v>
      </c>
      <c r="B34" s="787"/>
      <c r="C34" s="292" t="s">
        <v>149</v>
      </c>
      <c r="D34" s="272"/>
      <c r="E34" s="273"/>
      <c r="F34" s="272"/>
      <c r="G34" s="273"/>
      <c r="H34" s="272"/>
      <c r="I34" s="273"/>
      <c r="J34" s="274"/>
      <c r="K34" s="275"/>
    </row>
    <row r="35" spans="1:18" ht="34.5" customHeight="1" thickBot="1" x14ac:dyDescent="0.25">
      <c r="A35" s="785"/>
      <c r="B35" s="789"/>
      <c r="C35" s="294" t="s">
        <v>370</v>
      </c>
      <c r="D35" s="282"/>
      <c r="E35" s="283"/>
      <c r="F35" s="282"/>
      <c r="G35" s="283"/>
      <c r="H35" s="282"/>
      <c r="I35" s="283"/>
      <c r="J35" s="284"/>
      <c r="K35" s="285"/>
    </row>
    <row r="36" spans="1:18" ht="9.75" customHeight="1" thickBot="1" x14ac:dyDescent="0.25"/>
    <row r="37" spans="1:18" ht="35.25" customHeight="1" thickBot="1" x14ac:dyDescent="0.25">
      <c r="A37" s="384" t="s">
        <v>135</v>
      </c>
      <c r="B37" s="796"/>
      <c r="C37" s="796"/>
      <c r="D37" s="295"/>
      <c r="E37" s="296"/>
      <c r="F37" s="295"/>
      <c r="G37" s="297"/>
      <c r="H37" s="298"/>
      <c r="I37" s="299"/>
      <c r="J37" s="295"/>
      <c r="K37" s="300"/>
    </row>
    <row r="38" spans="1:18" ht="35.25" customHeight="1" thickBot="1" x14ac:dyDescent="0.25"/>
    <row r="39" spans="1:18" ht="21.75" customHeight="1" thickBot="1" x14ac:dyDescent="0.25">
      <c r="D39" s="762" t="s">
        <v>19</v>
      </c>
      <c r="E39" s="763"/>
      <c r="F39" s="764" t="s">
        <v>130</v>
      </c>
      <c r="G39" s="765"/>
      <c r="H39" s="772" t="s">
        <v>129</v>
      </c>
      <c r="I39" s="773"/>
      <c r="J39" s="770" t="s">
        <v>372</v>
      </c>
      <c r="K39" s="771"/>
    </row>
    <row r="40" spans="1:18" ht="21.75" customHeight="1" thickBot="1" x14ac:dyDescent="0.25">
      <c r="C40" s="301" t="s">
        <v>436</v>
      </c>
      <c r="D40" s="301" t="s">
        <v>187</v>
      </c>
      <c r="E40" s="302" t="s">
        <v>185</v>
      </c>
      <c r="F40" s="301" t="s">
        <v>430</v>
      </c>
      <c r="G40" s="302" t="s">
        <v>431</v>
      </c>
      <c r="H40" s="303" t="s">
        <v>432</v>
      </c>
      <c r="I40" s="304" t="s">
        <v>433</v>
      </c>
      <c r="J40" s="305" t="s">
        <v>434</v>
      </c>
      <c r="K40" s="306" t="s">
        <v>435</v>
      </c>
    </row>
    <row r="41" spans="1:18" ht="56.25" customHeight="1" x14ac:dyDescent="0.2">
      <c r="A41" s="803" t="s">
        <v>381</v>
      </c>
      <c r="B41" s="804"/>
      <c r="C41" s="292" t="s">
        <v>366</v>
      </c>
      <c r="D41" s="272"/>
      <c r="E41" s="273"/>
      <c r="F41" s="272"/>
      <c r="G41" s="273"/>
      <c r="H41" s="272"/>
      <c r="I41" s="273"/>
      <c r="J41" s="307"/>
      <c r="K41" s="308"/>
    </row>
    <row r="42" spans="1:18" ht="96.75" customHeight="1" x14ac:dyDescent="0.2">
      <c r="A42" s="805"/>
      <c r="B42" s="806"/>
      <c r="C42" s="293" t="s">
        <v>365</v>
      </c>
      <c r="D42" s="277"/>
      <c r="E42" s="278"/>
      <c r="F42" s="277"/>
      <c r="G42" s="278"/>
      <c r="H42" s="277"/>
      <c r="I42" s="278"/>
      <c r="J42" s="279"/>
      <c r="K42" s="280"/>
    </row>
    <row r="43" spans="1:18" ht="92.25" customHeight="1" x14ac:dyDescent="0.2">
      <c r="A43" s="805"/>
      <c r="B43" s="806"/>
      <c r="C43" s="294" t="s">
        <v>368</v>
      </c>
      <c r="D43" s="282"/>
      <c r="E43" s="283"/>
      <c r="F43" s="282"/>
      <c r="G43" s="283"/>
      <c r="H43" s="282"/>
      <c r="I43" s="283"/>
      <c r="J43" s="284"/>
      <c r="K43" s="285"/>
    </row>
    <row r="44" spans="1:18" ht="9.75" customHeight="1" thickBot="1" x14ac:dyDescent="0.25">
      <c r="A44" s="125"/>
      <c r="B44" s="125"/>
      <c r="C44" s="125"/>
      <c r="D44" s="125"/>
      <c r="E44" s="125"/>
      <c r="F44" s="125"/>
      <c r="G44" s="125"/>
      <c r="H44" s="125"/>
      <c r="I44" s="125"/>
      <c r="J44" s="125"/>
      <c r="K44" s="125"/>
      <c r="L44" s="125"/>
      <c r="M44" s="125"/>
      <c r="N44" s="125"/>
      <c r="O44" s="125"/>
      <c r="P44" s="125"/>
      <c r="Q44" s="125"/>
      <c r="R44" s="125"/>
    </row>
    <row r="45" spans="1:18" ht="36.75" customHeight="1" thickBot="1" x14ac:dyDescent="0.25">
      <c r="A45" s="384" t="s">
        <v>135</v>
      </c>
      <c r="B45" s="796"/>
      <c r="C45" s="385"/>
      <c r="D45" s="295"/>
      <c r="E45" s="296"/>
      <c r="F45" s="295"/>
      <c r="G45" s="297"/>
      <c r="H45" s="298"/>
      <c r="I45" s="299"/>
      <c r="J45" s="295"/>
      <c r="K45" s="300"/>
    </row>
    <row r="47" spans="1:18" ht="15" thickBot="1" x14ac:dyDescent="0.25"/>
    <row r="48" spans="1:18" ht="28.5" customHeight="1" thickBot="1" x14ac:dyDescent="0.25">
      <c r="D48" s="762" t="s">
        <v>19</v>
      </c>
      <c r="E48" s="763"/>
      <c r="F48" s="764" t="s">
        <v>130</v>
      </c>
      <c r="G48" s="765"/>
      <c r="H48" s="772" t="s">
        <v>129</v>
      </c>
      <c r="I48" s="773"/>
      <c r="J48" s="770" t="s">
        <v>372</v>
      </c>
      <c r="K48" s="771"/>
    </row>
    <row r="49" spans="1:11" ht="28.5" customHeight="1" thickBot="1" x14ac:dyDescent="0.25">
      <c r="C49" s="265" t="s">
        <v>439</v>
      </c>
      <c r="D49" s="301" t="s">
        <v>187</v>
      </c>
      <c r="E49" s="302" t="s">
        <v>185</v>
      </c>
      <c r="F49" s="301" t="s">
        <v>430</v>
      </c>
      <c r="G49" s="302" t="s">
        <v>431</v>
      </c>
      <c r="H49" s="303" t="s">
        <v>432</v>
      </c>
      <c r="I49" s="304" t="s">
        <v>433</v>
      </c>
      <c r="J49" s="305" t="s">
        <v>434</v>
      </c>
      <c r="K49" s="306" t="s">
        <v>435</v>
      </c>
    </row>
    <row r="50" spans="1:11" ht="28.5" customHeight="1" x14ac:dyDescent="0.2">
      <c r="A50" s="702" t="s">
        <v>438</v>
      </c>
      <c r="B50" s="787"/>
      <c r="C50" s="292" t="s">
        <v>14</v>
      </c>
      <c r="D50" s="272"/>
      <c r="E50" s="273"/>
      <c r="F50" s="272"/>
      <c r="G50" s="273"/>
      <c r="H50" s="272"/>
      <c r="I50" s="273"/>
      <c r="J50" s="274"/>
      <c r="K50" s="275"/>
    </row>
    <row r="51" spans="1:11" ht="28.5" customHeight="1" x14ac:dyDescent="0.2">
      <c r="A51" s="783"/>
      <c r="B51" s="788"/>
      <c r="C51" s="293" t="s">
        <v>358</v>
      </c>
      <c r="D51" s="277"/>
      <c r="E51" s="278"/>
      <c r="F51" s="277"/>
      <c r="G51" s="278"/>
      <c r="H51" s="277"/>
      <c r="I51" s="278"/>
      <c r="J51" s="279"/>
      <c r="K51" s="280"/>
    </row>
    <row r="52" spans="1:11" ht="28.5" customHeight="1" x14ac:dyDescent="0.2">
      <c r="A52" s="783"/>
      <c r="B52" s="788"/>
      <c r="C52" s="293" t="s">
        <v>15</v>
      </c>
      <c r="D52" s="277"/>
      <c r="E52" s="278"/>
      <c r="F52" s="277"/>
      <c r="G52" s="278"/>
      <c r="H52" s="277"/>
      <c r="I52" s="278"/>
      <c r="J52" s="279"/>
      <c r="K52" s="280"/>
    </row>
    <row r="53" spans="1:11" ht="28.5" customHeight="1" x14ac:dyDescent="0.2">
      <c r="A53" s="783"/>
      <c r="B53" s="788"/>
      <c r="C53" s="293" t="s">
        <v>16</v>
      </c>
      <c r="D53" s="277"/>
      <c r="E53" s="278"/>
      <c r="F53" s="277"/>
      <c r="G53" s="278"/>
      <c r="H53" s="277"/>
      <c r="I53" s="278"/>
      <c r="J53" s="279"/>
      <c r="K53" s="280"/>
    </row>
    <row r="54" spans="1:11" ht="28.5" customHeight="1" thickBot="1" x14ac:dyDescent="0.25">
      <c r="A54" s="785"/>
      <c r="B54" s="789"/>
      <c r="C54" s="294"/>
      <c r="D54" s="282"/>
      <c r="E54" s="283"/>
      <c r="F54" s="282"/>
      <c r="G54" s="283"/>
      <c r="H54" s="282"/>
      <c r="I54" s="283"/>
      <c r="J54" s="284"/>
      <c r="K54" s="285"/>
    </row>
    <row r="55" spans="1:11" ht="9" customHeight="1" thickBot="1" x14ac:dyDescent="0.25"/>
    <row r="56" spans="1:11" ht="28.5" customHeight="1" thickBot="1" x14ac:dyDescent="0.25">
      <c r="A56" s="384" t="s">
        <v>135</v>
      </c>
      <c r="B56" s="796"/>
      <c r="C56" s="385"/>
      <c r="D56" s="295"/>
      <c r="E56" s="296"/>
      <c r="F56" s="295"/>
      <c r="G56" s="297"/>
      <c r="H56" s="298"/>
      <c r="I56" s="299"/>
      <c r="J56" s="295"/>
      <c r="K56" s="300"/>
    </row>
    <row r="58" spans="1:11" ht="15" thickBot="1" x14ac:dyDescent="0.25"/>
    <row r="59" spans="1:11" ht="25.5" customHeight="1" thickBot="1" x14ac:dyDescent="0.25">
      <c r="D59" s="551" t="s">
        <v>19</v>
      </c>
      <c r="E59" s="778"/>
      <c r="F59" s="779" t="s">
        <v>130</v>
      </c>
      <c r="G59" s="780"/>
      <c r="H59" s="781" t="s">
        <v>129</v>
      </c>
      <c r="I59" s="782"/>
      <c r="J59" s="750" t="s">
        <v>372</v>
      </c>
      <c r="K59" s="553"/>
    </row>
    <row r="60" spans="1:11" ht="25.5" customHeight="1" thickBot="1" x14ac:dyDescent="0.25">
      <c r="C60" s="309" t="s">
        <v>440</v>
      </c>
      <c r="D60" s="265" t="s">
        <v>23</v>
      </c>
      <c r="E60" s="266" t="s">
        <v>138</v>
      </c>
      <c r="F60" s="267" t="s">
        <v>424</v>
      </c>
      <c r="G60" s="268" t="s">
        <v>425</v>
      </c>
      <c r="H60" s="267" t="s">
        <v>426</v>
      </c>
      <c r="I60" s="268" t="s">
        <v>427</v>
      </c>
      <c r="J60" s="269" t="s">
        <v>428</v>
      </c>
      <c r="K60" s="270" t="s">
        <v>429</v>
      </c>
    </row>
    <row r="61" spans="1:11" ht="36" customHeight="1" thickBot="1" x14ac:dyDescent="0.25">
      <c r="A61" s="378" t="s">
        <v>437</v>
      </c>
      <c r="B61" s="694"/>
      <c r="C61" s="292"/>
      <c r="D61" s="272"/>
      <c r="E61" s="273"/>
      <c r="F61" s="272"/>
      <c r="G61" s="273"/>
      <c r="H61" s="272"/>
      <c r="I61" s="273"/>
      <c r="J61" s="274"/>
      <c r="K61" s="275"/>
    </row>
    <row r="62" spans="1:11" ht="13.5" customHeight="1" thickBot="1" x14ac:dyDescent="0.25"/>
    <row r="63" spans="1:11" ht="25.5" customHeight="1" thickBot="1" x14ac:dyDescent="0.25">
      <c r="A63" s="384" t="s">
        <v>135</v>
      </c>
      <c r="B63" s="796"/>
      <c r="C63" s="385"/>
      <c r="D63" s="295"/>
      <c r="E63" s="296"/>
      <c r="F63" s="295"/>
      <c r="G63" s="297"/>
      <c r="H63" s="298"/>
      <c r="I63" s="299"/>
      <c r="J63" s="295"/>
      <c r="K63" s="300"/>
    </row>
  </sheetData>
  <mergeCells count="49">
    <mergeCell ref="D59:E59"/>
    <mergeCell ref="F59:G59"/>
    <mergeCell ref="H59:I59"/>
    <mergeCell ref="J59:K59"/>
    <mergeCell ref="D48:E48"/>
    <mergeCell ref="F48:G48"/>
    <mergeCell ref="H48:I48"/>
    <mergeCell ref="J48:K48"/>
    <mergeCell ref="A50:B54"/>
    <mergeCell ref="A63:C63"/>
    <mergeCell ref="A61:B61"/>
    <mergeCell ref="A3:B3"/>
    <mergeCell ref="A5:B5"/>
    <mergeCell ref="A6:B6"/>
    <mergeCell ref="A8:B8"/>
    <mergeCell ref="A34:B35"/>
    <mergeCell ref="A7:B7"/>
    <mergeCell ref="A20:C20"/>
    <mergeCell ref="A30:C30"/>
    <mergeCell ref="A37:C37"/>
    <mergeCell ref="A45:C45"/>
    <mergeCell ref="A41:B43"/>
    <mergeCell ref="A56:C56"/>
    <mergeCell ref="A1:J1"/>
    <mergeCell ref="D32:E32"/>
    <mergeCell ref="F32:G32"/>
    <mergeCell ref="H32:I32"/>
    <mergeCell ref="A12:B18"/>
    <mergeCell ref="A24:B28"/>
    <mergeCell ref="D22:E22"/>
    <mergeCell ref="F22:G22"/>
    <mergeCell ref="H22:I22"/>
    <mergeCell ref="J22:K22"/>
    <mergeCell ref="D10:E10"/>
    <mergeCell ref="F10:G10"/>
    <mergeCell ref="H10:I10"/>
    <mergeCell ref="A4:B4"/>
    <mergeCell ref="F3:G3"/>
    <mergeCell ref="F4:G5"/>
    <mergeCell ref="D39:E39"/>
    <mergeCell ref="F39:G39"/>
    <mergeCell ref="J3:K3"/>
    <mergeCell ref="J4:K5"/>
    <mergeCell ref="J10:K10"/>
    <mergeCell ref="H3:I3"/>
    <mergeCell ref="J39:K39"/>
    <mergeCell ref="H39:I39"/>
    <mergeCell ref="H4:I5"/>
    <mergeCell ref="J32:K32"/>
  </mergeCells>
  <pageMargins left="0.7" right="0.7" top="0.75" bottom="0.75" header="0.3" footer="0.3"/>
  <pageSetup paperSize="9" scale="52" fitToHeight="0" orientation="portrait" r:id="rId1"/>
  <tableParts count="6">
    <tablePart r:id="rId3"/>
    <tablePart r:id="rId4"/>
    <tablePart r:id="rId5"/>
    <tablePart r:id="rId6"/>
    <tablePart r:id="rId7"/>
    <tablePart r:id="rId8"/>
  </tableParts>
  <extLst>
    <ext xmlns:x14="http://schemas.microsoft.com/office/spreadsheetml/2009/9/main" uri="{CCE6A557-97BC-4b89-ADB6-D9C93CAAB3DF}">
      <x14:dataValidations xmlns:xm="http://schemas.microsoft.com/office/excel/2006/main" count="4">
        <x14:dataValidation type="list" allowBlank="1" showInputMessage="1" showErrorMessage="1">
          <x14:formula1>
            <xm:f>LISTS!$A$2:$A$9</xm:f>
          </x14:formula1>
          <xm:sqref>C12:C18</xm:sqref>
        </x14:dataValidation>
        <x14:dataValidation type="list" allowBlank="1" showInputMessage="1" showErrorMessage="1">
          <x14:formula1>
            <xm:f>LISTS!$G$10:$G$14</xm:f>
          </x14:formula1>
          <xm:sqref>C24:C28</xm:sqref>
        </x14:dataValidation>
        <x14:dataValidation type="list" allowBlank="1" showInputMessage="1" showErrorMessage="1">
          <x14:formula1>
            <xm:f>LISTS!$C$15:$C$16</xm:f>
          </x14:formula1>
          <xm:sqref>C8</xm:sqref>
        </x14:dataValidation>
        <x14:dataValidation type="list" allowBlank="1" showInputMessage="1" showErrorMessage="1">
          <x14:formula1>
            <xm:f>LISTS!$C$2:$C$5</xm:f>
          </x14:formula1>
          <xm:sqref>C50:C54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IV94"/>
  <sheetViews>
    <sheetView showGridLines="0" view="pageBreakPreview" topLeftCell="A74" zoomScaleNormal="90" zoomScaleSheetLayoutView="100" workbookViewId="0">
      <selection activeCell="C81" sqref="C81"/>
    </sheetView>
  </sheetViews>
  <sheetFormatPr defaultColWidth="9.42578125" defaultRowHeight="12.75" customHeight="1" x14ac:dyDescent="0.2"/>
  <cols>
    <col min="1" max="1" width="4" style="9" customWidth="1"/>
    <col min="2" max="2" width="29.5703125" style="9" customWidth="1"/>
    <col min="3" max="3" width="74.28515625" style="9" customWidth="1"/>
    <col min="4" max="4" width="36.5703125" style="9" customWidth="1"/>
    <col min="5" max="5" width="16.5703125" style="9" customWidth="1"/>
    <col min="6" max="6" width="22" style="9" customWidth="1"/>
    <col min="7" max="7" width="6.28515625" style="9" customWidth="1"/>
    <col min="8" max="8" width="41.140625" style="9" customWidth="1"/>
    <col min="9" max="9" width="40" style="9" customWidth="1"/>
    <col min="10" max="256" width="9.42578125" style="9" customWidth="1"/>
    <col min="257" max="16384" width="9.42578125" style="8"/>
  </cols>
  <sheetData>
    <row r="1" spans="1:11" s="9" customFormat="1" ht="24" hidden="1" customHeight="1" x14ac:dyDescent="0.35">
      <c r="A1" s="816" t="s">
        <v>35</v>
      </c>
      <c r="B1" s="817"/>
      <c r="C1" s="817"/>
      <c r="D1" s="817"/>
      <c r="E1" s="817"/>
      <c r="F1" s="818"/>
      <c r="G1" s="31"/>
      <c r="H1" s="14"/>
      <c r="I1" s="14"/>
      <c r="J1" s="14"/>
      <c r="K1" s="13"/>
    </row>
    <row r="2" spans="1:11" s="9" customFormat="1" ht="13.5" hidden="1" customHeight="1" x14ac:dyDescent="0.35">
      <c r="A2" s="102"/>
      <c r="B2" s="101"/>
      <c r="C2" s="101"/>
      <c r="D2" s="101"/>
      <c r="E2" s="101"/>
      <c r="F2" s="101"/>
      <c r="G2" s="14"/>
      <c r="H2" s="14"/>
      <c r="I2" s="14"/>
      <c r="J2" s="14"/>
      <c r="K2" s="13"/>
    </row>
    <row r="3" spans="1:11" s="9" customFormat="1" ht="13.5" hidden="1" customHeight="1" x14ac:dyDescent="0.2">
      <c r="A3" s="813" t="s">
        <v>36</v>
      </c>
      <c r="B3" s="814"/>
      <c r="C3" s="814"/>
      <c r="D3" s="814"/>
      <c r="E3" s="814"/>
      <c r="F3" s="815"/>
      <c r="G3" s="31"/>
      <c r="H3" s="14"/>
      <c r="I3" s="14"/>
      <c r="J3" s="14"/>
      <c r="K3" s="56"/>
    </row>
    <row r="4" spans="1:11" s="9" customFormat="1" ht="12.75" hidden="1" customHeight="1" x14ac:dyDescent="0.2">
      <c r="A4" s="63"/>
      <c r="B4" s="15"/>
      <c r="C4" s="15"/>
      <c r="D4" s="15"/>
      <c r="E4" s="15"/>
      <c r="F4" s="15"/>
      <c r="G4" s="14"/>
      <c r="H4" s="14"/>
      <c r="I4" s="14"/>
      <c r="J4" s="14"/>
      <c r="K4" s="13"/>
    </row>
    <row r="5" spans="1:11" s="9" customFormat="1" ht="12" hidden="1" customHeight="1" x14ac:dyDescent="0.2">
      <c r="A5" s="91"/>
      <c r="B5" s="100"/>
      <c r="C5" s="99"/>
      <c r="D5" s="14"/>
      <c r="E5" s="14"/>
      <c r="F5" s="14"/>
      <c r="G5" s="85"/>
      <c r="H5" s="14"/>
      <c r="I5" s="14"/>
      <c r="J5" s="14"/>
      <c r="K5" s="13"/>
    </row>
    <row r="6" spans="1:11" s="9" customFormat="1" ht="93.75" hidden="1" customHeight="1" x14ac:dyDescent="0.2">
      <c r="A6" s="93">
        <v>1</v>
      </c>
      <c r="B6" s="98" t="s">
        <v>37</v>
      </c>
      <c r="C6" s="819" t="s">
        <v>38</v>
      </c>
      <c r="D6" s="820"/>
      <c r="E6" s="820"/>
      <c r="F6" s="14"/>
      <c r="G6" s="14"/>
      <c r="H6" s="14"/>
      <c r="I6" s="14"/>
      <c r="J6" s="14"/>
      <c r="K6" s="13"/>
    </row>
    <row r="7" spans="1:11" s="9" customFormat="1" ht="48" hidden="1" customHeight="1" x14ac:dyDescent="0.2">
      <c r="A7" s="91"/>
      <c r="B7" s="97"/>
      <c r="C7" s="819" t="s">
        <v>373</v>
      </c>
      <c r="D7" s="820"/>
      <c r="E7" s="820"/>
      <c r="F7" s="14"/>
      <c r="G7" s="85"/>
      <c r="H7" s="14"/>
      <c r="I7" s="14"/>
      <c r="J7" s="14"/>
      <c r="K7" s="13"/>
    </row>
    <row r="8" spans="1:11" s="9" customFormat="1" ht="37.5" hidden="1" customHeight="1" x14ac:dyDescent="0.2">
      <c r="A8" s="91"/>
      <c r="B8" s="96"/>
      <c r="C8" s="821" t="s">
        <v>39</v>
      </c>
      <c r="D8" s="822"/>
      <c r="E8" s="822"/>
      <c r="F8" s="14"/>
      <c r="G8" s="14"/>
      <c r="H8" s="14"/>
      <c r="I8" s="14"/>
      <c r="J8" s="14"/>
      <c r="K8" s="13"/>
    </row>
    <row r="9" spans="1:11" s="9" customFormat="1" ht="87.75" hidden="1" customHeight="1" x14ac:dyDescent="0.2">
      <c r="A9" s="93">
        <v>2</v>
      </c>
      <c r="B9" s="95" t="s">
        <v>40</v>
      </c>
      <c r="C9" s="807" t="s">
        <v>41</v>
      </c>
      <c r="D9" s="808"/>
      <c r="E9" s="808"/>
      <c r="F9" s="14"/>
      <c r="G9" s="14"/>
      <c r="H9" s="14"/>
      <c r="I9" s="14"/>
      <c r="J9" s="14"/>
      <c r="K9" s="13"/>
    </row>
    <row r="10" spans="1:11" s="9" customFormat="1" ht="34.5" hidden="1" customHeight="1" x14ac:dyDescent="0.2">
      <c r="A10" s="93">
        <v>3</v>
      </c>
      <c r="B10" s="94" t="s">
        <v>42</v>
      </c>
      <c r="C10" s="809" t="s">
        <v>43</v>
      </c>
      <c r="D10" s="810"/>
      <c r="E10" s="810"/>
      <c r="F10" s="14"/>
      <c r="G10" s="14"/>
      <c r="H10" s="14"/>
      <c r="I10" s="14"/>
      <c r="J10" s="14"/>
      <c r="K10" s="13"/>
    </row>
    <row r="11" spans="1:11" s="9" customFormat="1" ht="37.5" hidden="1" customHeight="1" x14ac:dyDescent="0.2">
      <c r="A11" s="93">
        <v>6</v>
      </c>
      <c r="B11" s="92" t="s">
        <v>44</v>
      </c>
      <c r="C11" s="811" t="s">
        <v>45</v>
      </c>
      <c r="D11" s="812"/>
      <c r="E11" s="812"/>
      <c r="F11" s="14"/>
      <c r="G11" s="14"/>
      <c r="H11" s="14"/>
      <c r="I11" s="14"/>
      <c r="J11" s="14"/>
      <c r="K11" s="13"/>
    </row>
    <row r="12" spans="1:11" s="9" customFormat="1" ht="12.75" hidden="1" customHeight="1" x14ac:dyDescent="0.2">
      <c r="A12" s="91"/>
      <c r="B12" s="90"/>
      <c r="C12" s="90"/>
      <c r="D12" s="90"/>
      <c r="E12" s="90"/>
      <c r="F12" s="14"/>
      <c r="G12" s="14"/>
      <c r="H12" s="14"/>
      <c r="I12" s="14"/>
      <c r="J12" s="14"/>
      <c r="K12" s="13"/>
    </row>
    <row r="13" spans="1:11" s="9" customFormat="1" ht="13.5" hidden="1" customHeight="1" x14ac:dyDescent="0.2">
      <c r="A13" s="89"/>
      <c r="B13" s="88"/>
      <c r="C13" s="88"/>
      <c r="D13" s="88"/>
      <c r="E13" s="88"/>
      <c r="F13" s="87"/>
      <c r="G13" s="14"/>
      <c r="H13" s="14"/>
      <c r="I13" s="14"/>
      <c r="J13" s="14"/>
      <c r="K13" s="13"/>
    </row>
    <row r="14" spans="1:11" s="9" customFormat="1" ht="13.5" hidden="1" customHeight="1" x14ac:dyDescent="0.2">
      <c r="A14" s="813" t="s">
        <v>46</v>
      </c>
      <c r="B14" s="814"/>
      <c r="C14" s="814"/>
      <c r="D14" s="814"/>
      <c r="E14" s="814"/>
      <c r="F14" s="815"/>
      <c r="G14" s="31"/>
      <c r="H14" s="14"/>
      <c r="I14" s="14"/>
      <c r="J14" s="14"/>
      <c r="K14" s="56"/>
    </row>
    <row r="15" spans="1:11" s="9" customFormat="1" ht="12.75" hidden="1" customHeight="1" x14ac:dyDescent="0.2">
      <c r="A15" s="63"/>
      <c r="B15" s="54"/>
      <c r="C15" s="54"/>
      <c r="D15" s="54"/>
      <c r="E15" s="54"/>
      <c r="F15" s="54"/>
      <c r="G15" s="85"/>
      <c r="H15" s="85"/>
      <c r="I15" s="14"/>
      <c r="J15" s="14"/>
      <c r="K15" s="13"/>
    </row>
    <row r="16" spans="1:11" s="9" customFormat="1" ht="38.25" hidden="1" customHeight="1" x14ac:dyDescent="0.2">
      <c r="A16" s="65"/>
      <c r="B16" s="53" t="s">
        <v>47</v>
      </c>
      <c r="C16" s="52" t="s">
        <v>35</v>
      </c>
      <c r="D16" s="52" t="s">
        <v>48</v>
      </c>
      <c r="E16" s="52" t="s">
        <v>1</v>
      </c>
      <c r="F16" s="51" t="s">
        <v>49</v>
      </c>
      <c r="G16" s="86"/>
      <c r="H16" s="85"/>
      <c r="I16" s="14"/>
      <c r="J16" s="14"/>
      <c r="K16" s="13"/>
    </row>
    <row r="17" spans="1:11" s="9" customFormat="1" ht="45" hidden="1" customHeight="1" x14ac:dyDescent="0.2">
      <c r="A17" s="65"/>
      <c r="B17" s="83" t="s">
        <v>50</v>
      </c>
      <c r="C17" s="47" t="s">
        <v>51</v>
      </c>
      <c r="D17" s="46"/>
      <c r="E17" s="46"/>
      <c r="F17" s="45"/>
      <c r="G17" s="27"/>
      <c r="H17" s="14"/>
      <c r="I17" s="14"/>
      <c r="J17" s="14"/>
      <c r="K17" s="13"/>
    </row>
    <row r="18" spans="1:11" s="9" customFormat="1" ht="13.5" hidden="1" customHeight="1" x14ac:dyDescent="0.2">
      <c r="A18" s="39"/>
      <c r="B18" s="84"/>
      <c r="C18" s="84"/>
      <c r="D18" s="84"/>
      <c r="E18" s="84"/>
      <c r="F18" s="84"/>
      <c r="G18" s="14"/>
      <c r="H18" s="14"/>
      <c r="I18" s="14"/>
      <c r="J18" s="14"/>
      <c r="K18" s="13"/>
    </row>
    <row r="19" spans="1:11" s="9" customFormat="1" ht="13.5" hidden="1" customHeight="1" x14ac:dyDescent="0.2">
      <c r="A19" s="813" t="s">
        <v>52</v>
      </c>
      <c r="B19" s="814"/>
      <c r="C19" s="814"/>
      <c r="D19" s="814"/>
      <c r="E19" s="814"/>
      <c r="F19" s="815"/>
      <c r="G19" s="31"/>
      <c r="H19" s="14"/>
      <c r="I19" s="14"/>
      <c r="J19" s="14"/>
      <c r="K19" s="56"/>
    </row>
    <row r="20" spans="1:11" s="9" customFormat="1" ht="12.75" hidden="1" customHeight="1" x14ac:dyDescent="0.2">
      <c r="A20" s="63"/>
      <c r="B20" s="54"/>
      <c r="C20" s="54"/>
      <c r="D20" s="54"/>
      <c r="E20" s="54"/>
      <c r="F20" s="54"/>
      <c r="G20" s="14"/>
      <c r="H20" s="14"/>
      <c r="I20" s="14"/>
      <c r="J20" s="14"/>
      <c r="K20" s="13"/>
    </row>
    <row r="21" spans="1:11" s="9" customFormat="1" ht="38.25" hidden="1" customHeight="1" x14ac:dyDescent="0.2">
      <c r="A21" s="65"/>
      <c r="B21" s="53" t="s">
        <v>47</v>
      </c>
      <c r="C21" s="52" t="s">
        <v>35</v>
      </c>
      <c r="D21" s="52" t="s">
        <v>48</v>
      </c>
      <c r="E21" s="52" t="s">
        <v>1</v>
      </c>
      <c r="F21" s="51" t="s">
        <v>49</v>
      </c>
      <c r="G21" s="27"/>
      <c r="H21" s="14"/>
      <c r="I21" s="14"/>
      <c r="J21" s="14"/>
      <c r="K21" s="13"/>
    </row>
    <row r="22" spans="1:11" s="9" customFormat="1" ht="25.5" hidden="1" customHeight="1" x14ac:dyDescent="0.2">
      <c r="A22" s="65"/>
      <c r="B22" s="83" t="s">
        <v>53</v>
      </c>
      <c r="C22" s="49"/>
      <c r="D22" s="46"/>
      <c r="E22" s="46"/>
      <c r="F22" s="45"/>
      <c r="G22" s="27"/>
      <c r="H22" s="14"/>
      <c r="I22" s="14"/>
      <c r="J22" s="14"/>
      <c r="K22" s="13"/>
    </row>
    <row r="23" spans="1:11" s="9" customFormat="1" ht="150" hidden="1" customHeight="1" x14ac:dyDescent="0.2">
      <c r="A23" s="65"/>
      <c r="B23" s="50" t="s">
        <v>54</v>
      </c>
      <c r="C23" s="47" t="s">
        <v>55</v>
      </c>
      <c r="D23" s="46"/>
      <c r="E23" s="47" t="s">
        <v>56</v>
      </c>
      <c r="F23" s="45"/>
      <c r="G23" s="27"/>
      <c r="H23" s="14"/>
      <c r="I23" s="14"/>
      <c r="J23" s="14"/>
      <c r="K23" s="13"/>
    </row>
    <row r="24" spans="1:11" s="9" customFormat="1" ht="76.5" hidden="1" customHeight="1" x14ac:dyDescent="0.2">
      <c r="A24" s="65"/>
      <c r="B24" s="50" t="s">
        <v>57</v>
      </c>
      <c r="C24" s="47" t="s">
        <v>58</v>
      </c>
      <c r="D24" s="47" t="s">
        <v>59</v>
      </c>
      <c r="E24" s="49"/>
      <c r="F24" s="45"/>
      <c r="G24" s="27"/>
      <c r="H24" s="14"/>
      <c r="I24" s="14"/>
      <c r="J24" s="14"/>
      <c r="K24" s="13"/>
    </row>
    <row r="25" spans="1:11" s="9" customFormat="1" ht="76.5" hidden="1" customHeight="1" x14ac:dyDescent="0.2">
      <c r="A25" s="65"/>
      <c r="B25" s="83" t="s">
        <v>60</v>
      </c>
      <c r="C25" s="47" t="s">
        <v>61</v>
      </c>
      <c r="D25" s="49"/>
      <c r="E25" s="49"/>
      <c r="F25" s="62" t="s">
        <v>62</v>
      </c>
      <c r="G25" s="27"/>
      <c r="H25" s="14"/>
      <c r="I25" s="14"/>
      <c r="J25" s="14"/>
      <c r="K25" s="13"/>
    </row>
    <row r="26" spans="1:11" s="9" customFormat="1" ht="43.5" hidden="1" customHeight="1" x14ac:dyDescent="0.2">
      <c r="A26" s="65"/>
      <c r="B26" s="83" t="s">
        <v>63</v>
      </c>
      <c r="C26" s="47" t="s">
        <v>177</v>
      </c>
      <c r="D26" s="49"/>
      <c r="E26" s="49"/>
      <c r="F26" s="45"/>
      <c r="G26" s="27"/>
      <c r="H26" s="14"/>
      <c r="I26" s="14"/>
      <c r="J26" s="14"/>
      <c r="K26" s="13"/>
    </row>
    <row r="27" spans="1:11" s="9" customFormat="1" ht="203.25" hidden="1" customHeight="1" x14ac:dyDescent="0.2">
      <c r="A27" s="65"/>
      <c r="B27" s="83" t="s">
        <v>63</v>
      </c>
      <c r="C27" s="47" t="s">
        <v>176</v>
      </c>
      <c r="D27" s="47" t="s">
        <v>175</v>
      </c>
      <c r="E27" s="49"/>
      <c r="F27" s="62" t="s">
        <v>64</v>
      </c>
      <c r="G27" s="27"/>
      <c r="H27" s="14"/>
      <c r="I27" s="14"/>
      <c r="J27" s="14"/>
      <c r="K27" s="13"/>
    </row>
    <row r="28" spans="1:11" s="9" customFormat="1" ht="243" hidden="1" customHeight="1" x14ac:dyDescent="0.2">
      <c r="A28" s="65"/>
      <c r="B28" s="82" t="s">
        <v>63</v>
      </c>
      <c r="C28" s="61" t="s">
        <v>65</v>
      </c>
      <c r="D28" s="61" t="s">
        <v>66</v>
      </c>
      <c r="E28" s="42"/>
      <c r="F28" s="40"/>
      <c r="G28" s="27"/>
      <c r="H28" s="14"/>
      <c r="I28" s="14"/>
      <c r="J28" s="14"/>
      <c r="K28" s="13"/>
    </row>
    <row r="29" spans="1:11" s="9" customFormat="1" ht="15.75" hidden="1" customHeight="1" x14ac:dyDescent="0.2">
      <c r="A29" s="39"/>
      <c r="B29" s="81"/>
      <c r="C29" s="57"/>
      <c r="D29" s="57"/>
      <c r="E29" s="57"/>
      <c r="F29" s="57"/>
      <c r="G29" s="14"/>
      <c r="H29" s="14"/>
      <c r="I29" s="14"/>
      <c r="J29" s="14"/>
      <c r="K29" s="13"/>
    </row>
    <row r="30" spans="1:11" s="9" customFormat="1" ht="13.5" hidden="1" customHeight="1" x14ac:dyDescent="0.2">
      <c r="A30" s="813" t="s">
        <v>67</v>
      </c>
      <c r="B30" s="814"/>
      <c r="C30" s="814"/>
      <c r="D30" s="814"/>
      <c r="E30" s="814"/>
      <c r="F30" s="815"/>
      <c r="G30" s="31"/>
      <c r="H30" s="14"/>
      <c r="I30" s="14"/>
      <c r="J30" s="14"/>
      <c r="K30" s="56"/>
    </row>
    <row r="31" spans="1:11" s="9" customFormat="1" ht="12.75" hidden="1" customHeight="1" x14ac:dyDescent="0.2">
      <c r="A31" s="80"/>
      <c r="B31" s="79"/>
      <c r="C31" s="79"/>
      <c r="D31" s="79"/>
      <c r="E31" s="79"/>
      <c r="F31" s="79"/>
      <c r="G31" s="14"/>
      <c r="H31" s="14"/>
      <c r="I31" s="14"/>
      <c r="J31" s="14"/>
      <c r="K31" s="13"/>
    </row>
    <row r="32" spans="1:11" s="9" customFormat="1" ht="12.75" hidden="1" customHeight="1" x14ac:dyDescent="0.2">
      <c r="A32" s="78"/>
      <c r="B32" s="77"/>
      <c r="C32" s="76"/>
      <c r="D32" s="76"/>
      <c r="E32" s="76"/>
      <c r="F32" s="75"/>
      <c r="G32" s="27"/>
      <c r="H32" s="14"/>
      <c r="I32" s="14"/>
      <c r="J32" s="14"/>
      <c r="K32" s="13"/>
    </row>
    <row r="33" spans="1:11" s="9" customFormat="1" ht="92.25" hidden="1" customHeight="1" x14ac:dyDescent="0.2">
      <c r="A33" s="74"/>
      <c r="B33" s="827" t="s">
        <v>374</v>
      </c>
      <c r="C33" s="825"/>
      <c r="D33" s="825"/>
      <c r="E33" s="825"/>
      <c r="F33" s="826"/>
      <c r="G33" s="27"/>
      <c r="H33" s="14"/>
      <c r="I33" s="14"/>
      <c r="J33" s="14"/>
      <c r="K33" s="13"/>
    </row>
    <row r="34" spans="1:11" s="9" customFormat="1" ht="18" hidden="1" customHeight="1" x14ac:dyDescent="0.2">
      <c r="A34" s="74"/>
      <c r="B34" s="824" t="s">
        <v>68</v>
      </c>
      <c r="C34" s="825"/>
      <c r="D34" s="825"/>
      <c r="E34" s="825"/>
      <c r="F34" s="826"/>
      <c r="G34" s="27"/>
      <c r="H34" s="14"/>
      <c r="I34" s="14"/>
      <c r="J34" s="14"/>
      <c r="K34" s="13"/>
    </row>
    <row r="35" spans="1:11" s="9" customFormat="1" ht="33.75" hidden="1" customHeight="1" x14ac:dyDescent="0.2">
      <c r="A35" s="74"/>
      <c r="B35" s="827" t="s">
        <v>375</v>
      </c>
      <c r="C35" s="825"/>
      <c r="D35" s="825"/>
      <c r="E35" s="825"/>
      <c r="F35" s="826"/>
      <c r="G35" s="27"/>
      <c r="H35" s="14"/>
      <c r="I35" s="14"/>
      <c r="J35" s="14"/>
      <c r="K35" s="13"/>
    </row>
    <row r="36" spans="1:11" s="9" customFormat="1" ht="15" hidden="1" customHeight="1" x14ac:dyDescent="0.2">
      <c r="A36" s="74"/>
      <c r="B36" s="73"/>
      <c r="C36" s="72"/>
      <c r="D36" s="72"/>
      <c r="E36" s="72"/>
      <c r="F36" s="71"/>
      <c r="G36" s="27"/>
      <c r="H36" s="14"/>
      <c r="I36" s="14"/>
      <c r="J36" s="14"/>
      <c r="K36" s="13"/>
    </row>
    <row r="37" spans="1:11" s="9" customFormat="1" ht="38.25" hidden="1" customHeight="1" x14ac:dyDescent="0.2">
      <c r="A37" s="65"/>
      <c r="B37" s="53" t="s">
        <v>47</v>
      </c>
      <c r="C37" s="52" t="s">
        <v>35</v>
      </c>
      <c r="D37" s="52" t="s">
        <v>48</v>
      </c>
      <c r="E37" s="52" t="s">
        <v>1</v>
      </c>
      <c r="F37" s="51" t="s">
        <v>49</v>
      </c>
      <c r="G37" s="27"/>
      <c r="H37" s="14"/>
      <c r="I37" s="14"/>
      <c r="J37" s="14"/>
      <c r="K37" s="13"/>
    </row>
    <row r="38" spans="1:11" s="9" customFormat="1" ht="38.25" hidden="1" customHeight="1" x14ac:dyDescent="0.2">
      <c r="A38" s="70"/>
      <c r="B38" s="50" t="s">
        <v>69</v>
      </c>
      <c r="C38" s="47" t="s">
        <v>70</v>
      </c>
      <c r="D38" s="69"/>
      <c r="E38" s="69"/>
      <c r="F38" s="68"/>
      <c r="G38" s="27"/>
      <c r="H38" s="14"/>
      <c r="I38" s="14"/>
      <c r="J38" s="14"/>
      <c r="K38" s="56"/>
    </row>
    <row r="39" spans="1:11" s="9" customFormat="1" ht="25.5" hidden="1" customHeight="1" x14ac:dyDescent="0.2">
      <c r="A39" s="70"/>
      <c r="B39" s="50" t="s">
        <v>30</v>
      </c>
      <c r="C39" s="47" t="s">
        <v>71</v>
      </c>
      <c r="D39" s="69"/>
      <c r="E39" s="69"/>
      <c r="F39" s="68"/>
      <c r="G39" s="27"/>
      <c r="H39" s="14"/>
      <c r="I39" s="14"/>
      <c r="J39" s="14"/>
      <c r="K39" s="56"/>
    </row>
    <row r="40" spans="1:11" s="9" customFormat="1" ht="33.75" hidden="1" customHeight="1" x14ac:dyDescent="0.2">
      <c r="A40" s="65"/>
      <c r="B40" s="50" t="s">
        <v>72</v>
      </c>
      <c r="C40" s="47" t="s">
        <v>73</v>
      </c>
      <c r="D40" s="49"/>
      <c r="E40" s="49"/>
      <c r="F40" s="45"/>
      <c r="G40" s="27"/>
      <c r="H40" s="14"/>
      <c r="I40" s="14"/>
      <c r="J40" s="14"/>
      <c r="K40" s="13"/>
    </row>
    <row r="41" spans="1:11" s="9" customFormat="1" ht="64.5" hidden="1" customHeight="1" x14ac:dyDescent="0.2">
      <c r="A41" s="65"/>
      <c r="B41" s="50" t="s">
        <v>74</v>
      </c>
      <c r="C41" s="47" t="s">
        <v>75</v>
      </c>
      <c r="D41" s="47" t="s">
        <v>76</v>
      </c>
      <c r="E41" s="49"/>
      <c r="F41" s="45"/>
      <c r="G41" s="27"/>
      <c r="H41" s="14"/>
      <c r="I41" s="14"/>
      <c r="J41" s="14"/>
      <c r="K41" s="13"/>
    </row>
    <row r="42" spans="1:11" s="9" customFormat="1" ht="63.75" hidden="1" customHeight="1" x14ac:dyDescent="0.2">
      <c r="A42" s="65"/>
      <c r="B42" s="50" t="s">
        <v>77</v>
      </c>
      <c r="C42" s="67" t="s">
        <v>78</v>
      </c>
      <c r="D42" s="47" t="s">
        <v>79</v>
      </c>
      <c r="E42" s="49"/>
      <c r="F42" s="45"/>
      <c r="G42" s="27"/>
      <c r="H42" s="66"/>
      <c r="I42" s="14"/>
      <c r="J42" s="14"/>
      <c r="K42" s="13"/>
    </row>
    <row r="43" spans="1:11" s="9" customFormat="1" ht="89.25" hidden="1" customHeight="1" x14ac:dyDescent="0.2">
      <c r="A43" s="65"/>
      <c r="B43" s="50" t="s">
        <v>80</v>
      </c>
      <c r="C43" s="47" t="s">
        <v>376</v>
      </c>
      <c r="D43" s="47" t="s">
        <v>377</v>
      </c>
      <c r="E43" s="47" t="s">
        <v>81</v>
      </c>
      <c r="F43" s="45"/>
      <c r="G43" s="27"/>
      <c r="H43" s="14"/>
      <c r="I43" s="14"/>
      <c r="J43" s="14"/>
      <c r="K43" s="13"/>
    </row>
    <row r="44" spans="1:11" s="9" customFormat="1" ht="106.5" hidden="1" customHeight="1" x14ac:dyDescent="0.2">
      <c r="A44" s="65"/>
      <c r="B44" s="50" t="s">
        <v>82</v>
      </c>
      <c r="C44" s="47" t="s">
        <v>83</v>
      </c>
      <c r="D44" s="47" t="s">
        <v>84</v>
      </c>
      <c r="E44" s="47" t="s">
        <v>85</v>
      </c>
      <c r="F44" s="45"/>
      <c r="G44" s="27"/>
      <c r="H44" s="14"/>
      <c r="I44" s="14"/>
      <c r="J44" s="14"/>
      <c r="K44" s="13"/>
    </row>
    <row r="45" spans="1:11" s="9" customFormat="1" ht="118.5" hidden="1" customHeight="1" x14ac:dyDescent="0.2">
      <c r="A45" s="65"/>
      <c r="B45" s="50" t="s">
        <v>86</v>
      </c>
      <c r="C45" s="47" t="s">
        <v>87</v>
      </c>
      <c r="D45" s="49"/>
      <c r="E45" s="49"/>
      <c r="F45" s="45"/>
      <c r="G45" s="27"/>
      <c r="H45" s="14"/>
      <c r="I45" s="14"/>
      <c r="J45" s="14"/>
      <c r="K45" s="13"/>
    </row>
    <row r="46" spans="1:11" s="9" customFormat="1" ht="56.25" hidden="1" customHeight="1" x14ac:dyDescent="0.2">
      <c r="A46" s="65"/>
      <c r="B46" s="50" t="s">
        <v>88</v>
      </c>
      <c r="C46" s="47" t="s">
        <v>89</v>
      </c>
      <c r="D46" s="47" t="s">
        <v>90</v>
      </c>
      <c r="E46" s="49"/>
      <c r="F46" s="45"/>
      <c r="G46" s="27"/>
      <c r="H46" s="14"/>
      <c r="I46" s="14"/>
      <c r="J46" s="14"/>
      <c r="K46" s="13"/>
    </row>
    <row r="47" spans="1:11" s="9" customFormat="1" ht="30.75" hidden="1" customHeight="1" x14ac:dyDescent="0.2">
      <c r="A47" s="65"/>
      <c r="B47" s="50" t="s">
        <v>91</v>
      </c>
      <c r="C47" s="47" t="s">
        <v>92</v>
      </c>
      <c r="D47" s="47" t="s">
        <v>93</v>
      </c>
      <c r="E47" s="49"/>
      <c r="F47" s="45"/>
      <c r="G47" s="27"/>
      <c r="H47" s="14"/>
      <c r="I47" s="14"/>
      <c r="J47" s="14"/>
      <c r="K47" s="13"/>
    </row>
    <row r="48" spans="1:11" s="9" customFormat="1" ht="89.25" hidden="1" customHeight="1" x14ac:dyDescent="0.2">
      <c r="A48" s="65"/>
      <c r="B48" s="50" t="s">
        <v>94</v>
      </c>
      <c r="C48" s="47" t="s">
        <v>95</v>
      </c>
      <c r="D48" s="47" t="s">
        <v>96</v>
      </c>
      <c r="E48" s="49"/>
      <c r="F48" s="45"/>
      <c r="G48" s="27"/>
      <c r="H48" s="14"/>
      <c r="I48" s="14"/>
      <c r="J48" s="14"/>
      <c r="K48" s="13"/>
    </row>
    <row r="49" spans="1:11" s="9" customFormat="1" ht="31.5" hidden="1" customHeight="1" x14ac:dyDescent="0.2">
      <c r="A49" s="65"/>
      <c r="B49" s="64" t="s">
        <v>97</v>
      </c>
      <c r="C49" s="61" t="s">
        <v>98</v>
      </c>
      <c r="D49" s="61" t="s">
        <v>99</v>
      </c>
      <c r="E49" s="42"/>
      <c r="F49" s="40"/>
      <c r="G49" s="27"/>
      <c r="H49" s="14"/>
      <c r="I49" s="14"/>
      <c r="J49" s="14"/>
      <c r="K49" s="13"/>
    </row>
    <row r="50" spans="1:11" s="9" customFormat="1" ht="14.25" hidden="1" customHeight="1" x14ac:dyDescent="0.2">
      <c r="A50" s="39"/>
      <c r="B50" s="59"/>
      <c r="C50" s="57"/>
      <c r="D50" s="57"/>
      <c r="E50" s="57"/>
      <c r="F50" s="57"/>
      <c r="G50" s="14"/>
      <c r="H50" s="14"/>
      <c r="I50" s="14"/>
      <c r="J50" s="14"/>
      <c r="K50" s="13"/>
    </row>
    <row r="51" spans="1:11" s="9" customFormat="1" ht="13.5" hidden="1" customHeight="1" x14ac:dyDescent="0.2">
      <c r="A51" s="813" t="s">
        <v>100</v>
      </c>
      <c r="B51" s="814"/>
      <c r="C51" s="814"/>
      <c r="D51" s="814"/>
      <c r="E51" s="814"/>
      <c r="F51" s="815"/>
      <c r="G51" s="31"/>
      <c r="H51" s="14"/>
      <c r="I51" s="14"/>
      <c r="J51" s="14"/>
      <c r="K51" s="56"/>
    </row>
    <row r="52" spans="1:11" s="9" customFormat="1" ht="12.75" hidden="1" customHeight="1" x14ac:dyDescent="0.2">
      <c r="A52" s="63"/>
      <c r="B52" s="54"/>
      <c r="C52" s="54"/>
      <c r="D52" s="54"/>
      <c r="E52" s="54"/>
      <c r="F52" s="54"/>
      <c r="G52" s="14"/>
      <c r="H52" s="14"/>
      <c r="I52" s="14"/>
      <c r="J52" s="14"/>
      <c r="K52" s="13"/>
    </row>
    <row r="53" spans="1:11" s="9" customFormat="1" ht="27.75" hidden="1" customHeight="1" x14ac:dyDescent="0.2">
      <c r="A53" s="44"/>
      <c r="B53" s="53" t="s">
        <v>47</v>
      </c>
      <c r="C53" s="52" t="s">
        <v>35</v>
      </c>
      <c r="D53" s="52" t="s">
        <v>48</v>
      </c>
      <c r="E53" s="52" t="s">
        <v>1</v>
      </c>
      <c r="F53" s="51" t="s">
        <v>49</v>
      </c>
      <c r="G53" s="27"/>
      <c r="H53" s="14"/>
      <c r="I53" s="14"/>
      <c r="J53" s="14"/>
      <c r="K53" s="13"/>
    </row>
    <row r="54" spans="1:11" s="9" customFormat="1" ht="33.75" hidden="1" customHeight="1" x14ac:dyDescent="0.2">
      <c r="A54" s="44"/>
      <c r="B54" s="828" t="s">
        <v>101</v>
      </c>
      <c r="C54" s="829"/>
      <c r="D54" s="829"/>
      <c r="E54" s="829"/>
      <c r="F54" s="830"/>
      <c r="G54" s="27"/>
      <c r="H54" s="14"/>
      <c r="I54" s="14"/>
      <c r="J54" s="14"/>
      <c r="K54" s="13"/>
    </row>
    <row r="55" spans="1:11" s="9" customFormat="1" ht="63.75" hidden="1" customHeight="1" x14ac:dyDescent="0.2">
      <c r="A55" s="44"/>
      <c r="B55" s="50" t="s">
        <v>102</v>
      </c>
      <c r="C55" s="47" t="s">
        <v>174</v>
      </c>
      <c r="D55" s="47" t="s">
        <v>103</v>
      </c>
      <c r="E55" s="46"/>
      <c r="F55" s="62" t="s">
        <v>104</v>
      </c>
      <c r="G55" s="27"/>
      <c r="H55" s="14"/>
      <c r="I55" s="14"/>
      <c r="J55" s="14"/>
      <c r="K55" s="13"/>
    </row>
    <row r="56" spans="1:11" s="9" customFormat="1" ht="127.5" hidden="1" customHeight="1" x14ac:dyDescent="0.2">
      <c r="A56" s="44"/>
      <c r="B56" s="43"/>
      <c r="C56" s="61" t="s">
        <v>173</v>
      </c>
      <c r="D56" s="41"/>
      <c r="E56" s="41"/>
      <c r="F56" s="40"/>
      <c r="G56" s="27"/>
      <c r="H56" s="14"/>
      <c r="I56" s="14"/>
      <c r="J56" s="14"/>
      <c r="K56" s="13"/>
    </row>
    <row r="57" spans="1:11" s="9" customFormat="1" ht="13.5" hidden="1" customHeight="1" x14ac:dyDescent="0.2">
      <c r="A57" s="60"/>
      <c r="B57" s="59"/>
      <c r="C57" s="57"/>
      <c r="D57" s="58"/>
      <c r="E57" s="57"/>
      <c r="F57" s="57"/>
      <c r="G57" s="14"/>
      <c r="H57" s="14"/>
      <c r="I57" s="14"/>
      <c r="J57" s="14"/>
      <c r="K57" s="13"/>
    </row>
    <row r="58" spans="1:11" s="9" customFormat="1" ht="13.5" hidden="1" customHeight="1" x14ac:dyDescent="0.2">
      <c r="A58" s="813" t="s">
        <v>105</v>
      </c>
      <c r="B58" s="814"/>
      <c r="C58" s="814"/>
      <c r="D58" s="814"/>
      <c r="E58" s="814"/>
      <c r="F58" s="815"/>
      <c r="G58" s="31"/>
      <c r="H58" s="14"/>
      <c r="I58" s="14"/>
      <c r="J58" s="14"/>
      <c r="K58" s="56"/>
    </row>
    <row r="59" spans="1:11" s="9" customFormat="1" ht="12.75" hidden="1" customHeight="1" x14ac:dyDescent="0.2">
      <c r="A59" s="55"/>
      <c r="B59" s="54"/>
      <c r="C59" s="54"/>
      <c r="D59" s="54"/>
      <c r="E59" s="54"/>
      <c r="F59" s="54"/>
      <c r="G59" s="14"/>
      <c r="H59" s="14"/>
      <c r="I59" s="14"/>
      <c r="J59" s="14"/>
      <c r="K59" s="13"/>
    </row>
    <row r="60" spans="1:11" s="9" customFormat="1" ht="12.75" hidden="1" customHeight="1" x14ac:dyDescent="0.2">
      <c r="A60" s="44"/>
      <c r="B60" s="53" t="s">
        <v>47</v>
      </c>
      <c r="C60" s="52" t="s">
        <v>35</v>
      </c>
      <c r="D60" s="52" t="s">
        <v>48</v>
      </c>
      <c r="E60" s="52" t="s">
        <v>1</v>
      </c>
      <c r="F60" s="51" t="s">
        <v>49</v>
      </c>
      <c r="G60" s="27"/>
      <c r="H60" s="14"/>
      <c r="I60" s="14"/>
      <c r="J60" s="14"/>
      <c r="K60" s="13"/>
    </row>
    <row r="61" spans="1:11" s="9" customFormat="1" ht="24" hidden="1" customHeight="1" x14ac:dyDescent="0.2">
      <c r="A61" s="44"/>
      <c r="B61" s="831" t="s">
        <v>106</v>
      </c>
      <c r="C61" s="832"/>
      <c r="D61" s="833"/>
      <c r="E61" s="46"/>
      <c r="F61" s="45"/>
      <c r="G61" s="27"/>
      <c r="H61" s="14"/>
      <c r="I61" s="14"/>
      <c r="J61" s="14"/>
      <c r="K61" s="13"/>
    </row>
    <row r="62" spans="1:11" s="9" customFormat="1" ht="55.5" hidden="1" customHeight="1" x14ac:dyDescent="0.2">
      <c r="A62" s="44"/>
      <c r="B62" s="50" t="s">
        <v>107</v>
      </c>
      <c r="C62" s="47" t="s">
        <v>108</v>
      </c>
      <c r="D62" s="47" t="s">
        <v>109</v>
      </c>
      <c r="E62" s="46"/>
      <c r="F62" s="45"/>
      <c r="G62" s="27"/>
      <c r="H62" s="14"/>
      <c r="I62" s="14"/>
      <c r="J62" s="14"/>
      <c r="K62" s="13"/>
    </row>
    <row r="63" spans="1:11" s="9" customFormat="1" ht="12.75" hidden="1" customHeight="1" x14ac:dyDescent="0.2">
      <c r="A63" s="44"/>
      <c r="B63" s="48"/>
      <c r="C63" s="49"/>
      <c r="D63" s="46"/>
      <c r="E63" s="46"/>
      <c r="F63" s="45"/>
      <c r="G63" s="27"/>
      <c r="H63" s="14"/>
      <c r="I63" s="14"/>
      <c r="J63" s="14"/>
      <c r="K63" s="13"/>
    </row>
    <row r="64" spans="1:11" s="9" customFormat="1" ht="25.5" hidden="1" customHeight="1" x14ac:dyDescent="0.2">
      <c r="A64" s="44"/>
      <c r="B64" s="831" t="s">
        <v>110</v>
      </c>
      <c r="C64" s="832"/>
      <c r="D64" s="833"/>
      <c r="E64" s="46"/>
      <c r="F64" s="45"/>
      <c r="G64" s="27"/>
      <c r="H64" s="14"/>
      <c r="I64" s="14"/>
      <c r="J64" s="14"/>
      <c r="K64" s="13"/>
    </row>
    <row r="65" spans="1:11" s="9" customFormat="1" ht="63.75" hidden="1" customHeight="1" x14ac:dyDescent="0.2">
      <c r="A65" s="44"/>
      <c r="B65" s="50" t="s">
        <v>111</v>
      </c>
      <c r="C65" s="47" t="s">
        <v>112</v>
      </c>
      <c r="D65" s="49"/>
      <c r="E65" s="46"/>
      <c r="F65" s="45"/>
      <c r="G65" s="27"/>
      <c r="H65" s="14"/>
      <c r="I65" s="14"/>
      <c r="J65" s="14"/>
      <c r="K65" s="13"/>
    </row>
    <row r="66" spans="1:11" s="9" customFormat="1" ht="76.5" hidden="1" customHeight="1" x14ac:dyDescent="0.2">
      <c r="A66" s="44"/>
      <c r="B66" s="50" t="s">
        <v>113</v>
      </c>
      <c r="C66" s="47" t="s">
        <v>114</v>
      </c>
      <c r="D66" s="47" t="s">
        <v>115</v>
      </c>
      <c r="E66" s="46"/>
      <c r="F66" s="45"/>
      <c r="G66" s="27"/>
      <c r="H66" s="14"/>
      <c r="I66" s="14"/>
      <c r="J66" s="14"/>
      <c r="K66" s="13"/>
    </row>
    <row r="67" spans="1:11" s="9" customFormat="1" ht="26.25" hidden="1" customHeight="1" x14ac:dyDescent="0.2">
      <c r="A67" s="44"/>
      <c r="B67" s="48"/>
      <c r="C67" s="49"/>
      <c r="D67" s="49"/>
      <c r="E67" s="46"/>
      <c r="F67" s="45"/>
      <c r="G67" s="835"/>
      <c r="H67" s="834"/>
      <c r="I67" s="834"/>
      <c r="J67" s="14"/>
      <c r="K67" s="13"/>
    </row>
    <row r="68" spans="1:11" s="9" customFormat="1" ht="21.75" hidden="1" customHeight="1" x14ac:dyDescent="0.2">
      <c r="A68" s="44"/>
      <c r="B68" s="831" t="s">
        <v>116</v>
      </c>
      <c r="C68" s="832"/>
      <c r="D68" s="833"/>
      <c r="E68" s="46"/>
      <c r="F68" s="45"/>
      <c r="G68" s="835"/>
      <c r="H68" s="834"/>
      <c r="I68" s="834"/>
      <c r="J68" s="14"/>
      <c r="K68" s="13"/>
    </row>
    <row r="69" spans="1:11" s="9" customFormat="1" ht="40.5" hidden="1" customHeight="1" x14ac:dyDescent="0.2">
      <c r="A69" s="44"/>
      <c r="B69" s="48"/>
      <c r="C69" s="47" t="s">
        <v>117</v>
      </c>
      <c r="D69" s="47" t="s">
        <v>115</v>
      </c>
      <c r="E69" s="46"/>
      <c r="F69" s="45"/>
      <c r="G69" s="27"/>
      <c r="H69" s="14"/>
      <c r="I69" s="14"/>
      <c r="J69" s="14"/>
      <c r="K69" s="13"/>
    </row>
    <row r="70" spans="1:11" s="9" customFormat="1" ht="16.5" hidden="1" customHeight="1" x14ac:dyDescent="0.2">
      <c r="A70" s="44"/>
      <c r="B70" s="43"/>
      <c r="C70" s="42"/>
      <c r="D70" s="41"/>
      <c r="E70" s="41"/>
      <c r="F70" s="40"/>
      <c r="G70" s="27"/>
      <c r="H70" s="14"/>
      <c r="I70" s="14"/>
      <c r="J70" s="14"/>
      <c r="K70" s="13"/>
    </row>
    <row r="71" spans="1:11" s="9" customFormat="1" ht="29.25" hidden="1" customHeight="1" x14ac:dyDescent="0.2">
      <c r="A71" s="30"/>
      <c r="B71" s="29" t="s">
        <v>9</v>
      </c>
      <c r="C71" s="28" t="s">
        <v>378</v>
      </c>
      <c r="D71" s="836"/>
      <c r="E71" s="837"/>
      <c r="F71" s="838"/>
      <c r="G71" s="27"/>
      <c r="H71" s="14"/>
      <c r="I71" s="14"/>
      <c r="J71" s="14"/>
      <c r="K71" s="13"/>
    </row>
    <row r="72" spans="1:11" s="9" customFormat="1" ht="18.75" hidden="1" customHeight="1" x14ac:dyDescent="0.2">
      <c r="A72" s="16"/>
      <c r="B72" s="26"/>
      <c r="C72" s="26"/>
      <c r="D72" s="823"/>
      <c r="E72" s="823"/>
      <c r="F72" s="823"/>
      <c r="G72" s="14"/>
      <c r="H72" s="14"/>
      <c r="I72" s="14"/>
      <c r="J72" s="14"/>
      <c r="K72" s="13"/>
    </row>
    <row r="73" spans="1:11" s="9" customFormat="1" ht="15.75" hidden="1" customHeight="1" x14ac:dyDescent="0.2">
      <c r="A73" s="39"/>
      <c r="B73" s="25"/>
      <c r="C73" s="25"/>
      <c r="D73" s="841"/>
      <c r="E73" s="841"/>
      <c r="F73" s="841"/>
      <c r="G73" s="14"/>
      <c r="H73" s="14"/>
      <c r="I73" s="14"/>
      <c r="J73" s="14"/>
      <c r="K73" s="13"/>
    </row>
    <row r="74" spans="1:11" s="9" customFormat="1" ht="24" customHeight="1" thickBot="1" x14ac:dyDescent="0.4">
      <c r="A74" s="842" t="s">
        <v>118</v>
      </c>
      <c r="B74" s="843"/>
      <c r="C74" s="843"/>
      <c r="D74" s="843"/>
      <c r="E74" s="843"/>
      <c r="F74" s="844"/>
      <c r="G74" s="31"/>
      <c r="H74" s="14"/>
      <c r="I74" s="14"/>
      <c r="J74" s="14"/>
      <c r="K74" s="13"/>
    </row>
    <row r="75" spans="1:11" s="35" customFormat="1" ht="36.75" customHeight="1" x14ac:dyDescent="0.2">
      <c r="A75" s="37"/>
      <c r="B75" s="845" t="s">
        <v>172</v>
      </c>
      <c r="C75" s="845"/>
      <c r="D75" s="38"/>
      <c r="E75" s="38"/>
      <c r="F75" s="38"/>
    </row>
    <row r="76" spans="1:11" s="35" customFormat="1" ht="18" customHeight="1" x14ac:dyDescent="0.2">
      <c r="A76" s="37"/>
      <c r="B76" s="36"/>
      <c r="C76" s="36"/>
      <c r="D76" s="36"/>
      <c r="E76" s="36"/>
      <c r="F76" s="36"/>
    </row>
    <row r="77" spans="1:11" s="9" customFormat="1" ht="12.75" customHeight="1" thickBot="1" x14ac:dyDescent="0.4">
      <c r="A77" s="34"/>
      <c r="B77" s="33"/>
      <c r="C77" s="33"/>
      <c r="D77" s="33"/>
      <c r="E77" s="33"/>
      <c r="F77" s="33"/>
      <c r="G77" s="14"/>
      <c r="H77" s="14"/>
      <c r="I77" s="14"/>
      <c r="J77" s="14"/>
      <c r="K77" s="13"/>
    </row>
    <row r="78" spans="1:11" s="9" customFormat="1" ht="18.75" customHeight="1" x14ac:dyDescent="0.2">
      <c r="A78" s="32"/>
      <c r="B78" s="110" t="s">
        <v>364</v>
      </c>
      <c r="C78" s="111" t="s">
        <v>131</v>
      </c>
      <c r="D78" s="846" t="s">
        <v>120</v>
      </c>
      <c r="E78" s="847"/>
      <c r="F78" s="848"/>
      <c r="G78" s="31"/>
      <c r="H78" s="14"/>
      <c r="I78" s="14"/>
      <c r="J78" s="14"/>
      <c r="K78" s="13"/>
    </row>
    <row r="79" spans="1:11" s="9" customFormat="1" ht="71.25" customHeight="1" x14ac:dyDescent="0.2">
      <c r="A79" s="107"/>
      <c r="B79" s="109" t="s">
        <v>417</v>
      </c>
      <c r="C79" s="108" t="s">
        <v>379</v>
      </c>
      <c r="D79" s="849" t="s">
        <v>171</v>
      </c>
      <c r="E79" s="850"/>
      <c r="F79" s="850"/>
      <c r="G79" s="14"/>
      <c r="I79" s="14"/>
      <c r="J79" s="14"/>
      <c r="K79" s="13"/>
    </row>
    <row r="80" spans="1:11" s="9" customFormat="1" ht="206.25" customHeight="1" x14ac:dyDescent="0.2">
      <c r="A80" s="107"/>
      <c r="B80" s="109" t="s">
        <v>418</v>
      </c>
      <c r="C80" s="108" t="s">
        <v>362</v>
      </c>
      <c r="D80" s="839" t="s">
        <v>363</v>
      </c>
      <c r="E80" s="840"/>
      <c r="F80" s="840"/>
      <c r="G80" s="14"/>
      <c r="I80" s="14"/>
      <c r="J80" s="14"/>
      <c r="K80" s="13"/>
    </row>
    <row r="81" spans="1:11" s="9" customFormat="1" ht="121.5" customHeight="1" x14ac:dyDescent="0.2">
      <c r="A81" s="107"/>
      <c r="B81" s="109" t="s">
        <v>419</v>
      </c>
      <c r="C81" s="108" t="s">
        <v>170</v>
      </c>
      <c r="D81" s="839" t="s">
        <v>169</v>
      </c>
      <c r="E81" s="840"/>
      <c r="F81" s="840"/>
      <c r="G81" s="14"/>
      <c r="I81" s="14"/>
      <c r="J81" s="14"/>
      <c r="K81" s="13"/>
    </row>
    <row r="82" spans="1:11" s="9" customFormat="1" ht="37.5" customHeight="1" x14ac:dyDescent="0.2">
      <c r="A82" s="107"/>
      <c r="B82" s="109" t="s">
        <v>420</v>
      </c>
      <c r="C82" s="108" t="s">
        <v>168</v>
      </c>
      <c r="D82" s="839" t="s">
        <v>167</v>
      </c>
      <c r="E82" s="840"/>
      <c r="F82" s="840"/>
      <c r="G82" s="14"/>
      <c r="I82" s="14"/>
      <c r="J82" s="14"/>
      <c r="K82" s="13"/>
    </row>
    <row r="83" spans="1:11" s="9" customFormat="1" ht="56.25" customHeight="1" x14ac:dyDescent="0.2">
      <c r="A83" s="107"/>
      <c r="B83" s="109" t="s">
        <v>421</v>
      </c>
      <c r="C83" s="108" t="s">
        <v>121</v>
      </c>
      <c r="D83" s="851"/>
      <c r="E83" s="851"/>
      <c r="F83" s="851"/>
      <c r="G83" s="14"/>
      <c r="I83" s="14"/>
      <c r="J83" s="14"/>
      <c r="K83" s="13"/>
    </row>
    <row r="84" spans="1:11" s="9" customFormat="1" ht="42.75" customHeight="1" x14ac:dyDescent="0.2">
      <c r="A84" s="107"/>
      <c r="B84" s="109" t="s">
        <v>422</v>
      </c>
      <c r="C84" s="108" t="s">
        <v>34</v>
      </c>
      <c r="D84" s="839" t="s">
        <v>166</v>
      </c>
      <c r="E84" s="840"/>
      <c r="F84" s="840"/>
      <c r="G84" s="14"/>
      <c r="I84" s="14"/>
      <c r="J84" s="14"/>
      <c r="K84" s="13"/>
    </row>
    <row r="85" spans="1:11" s="9" customFormat="1" ht="15.95" customHeight="1" x14ac:dyDescent="0.2">
      <c r="A85" s="16"/>
      <c r="B85" s="14"/>
      <c r="C85" s="14"/>
      <c r="D85" s="834"/>
      <c r="E85" s="834"/>
      <c r="F85" s="834"/>
      <c r="G85" s="14"/>
      <c r="H85" s="14"/>
      <c r="I85" s="14"/>
      <c r="J85" s="14"/>
      <c r="K85" s="13"/>
    </row>
    <row r="86" spans="1:11" s="9" customFormat="1" ht="13.5" customHeight="1" thickBot="1" x14ac:dyDescent="0.25">
      <c r="A86" s="16"/>
      <c r="B86" s="25"/>
      <c r="C86" s="25"/>
      <c r="D86" s="834"/>
      <c r="E86" s="834"/>
      <c r="F86" s="834"/>
      <c r="G86" s="14"/>
      <c r="H86" s="14"/>
      <c r="I86" s="14"/>
      <c r="J86" s="14"/>
      <c r="K86" s="13"/>
    </row>
    <row r="87" spans="1:11" s="9" customFormat="1" ht="13.5" customHeight="1" thickBot="1" x14ac:dyDescent="0.25">
      <c r="A87" s="19"/>
      <c r="B87" s="24" t="s">
        <v>122</v>
      </c>
      <c r="C87" s="23" t="s">
        <v>134</v>
      </c>
      <c r="D87" s="834"/>
      <c r="E87" s="834"/>
      <c r="F87" s="834"/>
      <c r="G87" s="14"/>
      <c r="H87" s="14"/>
      <c r="I87" s="14"/>
      <c r="J87" s="14"/>
      <c r="K87" s="13"/>
    </row>
    <row r="88" spans="1:11" s="9" customFormat="1" ht="26.25" customHeight="1" x14ac:dyDescent="0.2">
      <c r="A88" s="19"/>
      <c r="B88" s="22" t="s">
        <v>7</v>
      </c>
      <c r="C88" s="21" t="s">
        <v>165</v>
      </c>
      <c r="D88" s="834"/>
      <c r="E88" s="834"/>
      <c r="F88" s="834"/>
      <c r="G88" s="834"/>
      <c r="H88" s="834"/>
      <c r="I88" s="834"/>
      <c r="J88" s="14"/>
      <c r="K88" s="13"/>
    </row>
    <row r="89" spans="1:11" s="9" customFormat="1" ht="32.25" customHeight="1" x14ac:dyDescent="0.2">
      <c r="A89" s="19"/>
      <c r="B89" s="20" t="s">
        <v>123</v>
      </c>
      <c r="C89" s="17" t="s">
        <v>164</v>
      </c>
      <c r="D89" s="834"/>
      <c r="E89" s="834"/>
      <c r="F89" s="834"/>
      <c r="G89" s="14"/>
      <c r="H89" s="14"/>
      <c r="I89" s="14"/>
      <c r="J89" s="14"/>
      <c r="K89" s="13"/>
    </row>
    <row r="90" spans="1:11" s="9" customFormat="1" ht="40.5" customHeight="1" x14ac:dyDescent="0.2">
      <c r="A90" s="19"/>
      <c r="B90" s="20" t="s">
        <v>124</v>
      </c>
      <c r="C90" s="17" t="s">
        <v>163</v>
      </c>
      <c r="D90" s="834"/>
      <c r="E90" s="834"/>
      <c r="F90" s="834"/>
      <c r="G90" s="14"/>
      <c r="H90" s="14"/>
      <c r="I90" s="14"/>
      <c r="J90" s="14"/>
      <c r="K90" s="13"/>
    </row>
    <row r="91" spans="1:11" s="9" customFormat="1" ht="32.25" customHeight="1" x14ac:dyDescent="0.2">
      <c r="A91" s="19"/>
      <c r="B91" s="20" t="s">
        <v>125</v>
      </c>
      <c r="C91" s="17" t="s">
        <v>162</v>
      </c>
      <c r="D91" s="834"/>
      <c r="E91" s="834"/>
      <c r="F91" s="834"/>
      <c r="G91" s="14"/>
      <c r="H91" s="14"/>
      <c r="I91" s="14"/>
      <c r="J91" s="14"/>
      <c r="K91" s="13"/>
    </row>
    <row r="92" spans="1:11" s="9" customFormat="1" ht="39.75" customHeight="1" thickBot="1" x14ac:dyDescent="0.25">
      <c r="A92" s="19"/>
      <c r="B92" s="18" t="s">
        <v>132</v>
      </c>
      <c r="C92" s="17" t="s">
        <v>161</v>
      </c>
      <c r="D92" s="834"/>
      <c r="E92" s="834"/>
      <c r="F92" s="834"/>
      <c r="G92" s="14"/>
      <c r="H92" s="14"/>
      <c r="I92" s="14"/>
      <c r="J92" s="14"/>
      <c r="K92" s="13"/>
    </row>
    <row r="93" spans="1:11" s="9" customFormat="1" ht="16.5" customHeight="1" x14ac:dyDescent="0.2">
      <c r="A93" s="16"/>
      <c r="B93" s="15"/>
      <c r="C93" s="15"/>
      <c r="D93" s="834"/>
      <c r="E93" s="834"/>
      <c r="F93" s="834"/>
      <c r="G93" s="14"/>
      <c r="H93" s="14"/>
      <c r="I93" s="14"/>
      <c r="J93" s="14"/>
      <c r="K93" s="13"/>
    </row>
    <row r="94" spans="1:11" s="9" customFormat="1" ht="15.75" customHeight="1" x14ac:dyDescent="0.2">
      <c r="A94" s="12"/>
      <c r="B94" s="11"/>
      <c r="C94" s="11"/>
      <c r="D94" s="852"/>
      <c r="E94" s="852"/>
      <c r="F94" s="852"/>
      <c r="G94" s="11"/>
      <c r="H94" s="11"/>
      <c r="I94" s="11"/>
      <c r="J94" s="11"/>
      <c r="K94" s="10"/>
    </row>
  </sheetData>
  <sheetProtection algorithmName="SHA-512" hashValue="RLV6pHAbHfl0vn02djEIViQW7XrMLo947CiTnHnhPQgfoG7yctZFE1qExgFD0NYcnZturp91AzerYzLbol7feA==" saltValue="Bnyio0bjhzEqaBDHCg4UGg==" spinCount="100000" sheet="1" objects="1" scenarios="1"/>
  <mergeCells count="45">
    <mergeCell ref="D92:F92"/>
    <mergeCell ref="D93:F93"/>
    <mergeCell ref="D94:F94"/>
    <mergeCell ref="D90:F90"/>
    <mergeCell ref="D91:F91"/>
    <mergeCell ref="D89:F89"/>
    <mergeCell ref="D85:F85"/>
    <mergeCell ref="D86:F86"/>
    <mergeCell ref="D87:F87"/>
    <mergeCell ref="D88:F88"/>
    <mergeCell ref="G88:I88"/>
    <mergeCell ref="G67:I67"/>
    <mergeCell ref="B68:D68"/>
    <mergeCell ref="G68:I68"/>
    <mergeCell ref="D71:F71"/>
    <mergeCell ref="D84:F84"/>
    <mergeCell ref="D73:F73"/>
    <mergeCell ref="A74:F74"/>
    <mergeCell ref="B75:C75"/>
    <mergeCell ref="D78:F78"/>
    <mergeCell ref="D79:F79"/>
    <mergeCell ref="D81:F81"/>
    <mergeCell ref="D80:F80"/>
    <mergeCell ref="D83:F83"/>
    <mergeCell ref="D82:F82"/>
    <mergeCell ref="A19:F19"/>
    <mergeCell ref="A30:F30"/>
    <mergeCell ref="D72:F72"/>
    <mergeCell ref="B34:F34"/>
    <mergeCell ref="B35:F35"/>
    <mergeCell ref="A51:F51"/>
    <mergeCell ref="B54:F54"/>
    <mergeCell ref="A58:F58"/>
    <mergeCell ref="B61:D61"/>
    <mergeCell ref="B64:D64"/>
    <mergeCell ref="B33:F33"/>
    <mergeCell ref="C9:E9"/>
    <mergeCell ref="C10:E10"/>
    <mergeCell ref="C11:E11"/>
    <mergeCell ref="A14:F14"/>
    <mergeCell ref="A1:F1"/>
    <mergeCell ref="A3:F3"/>
    <mergeCell ref="C6:E6"/>
    <mergeCell ref="C7:E7"/>
    <mergeCell ref="C8:E8"/>
  </mergeCells>
  <pageMargins left="0.75" right="0.75" top="1" bottom="1" header="0.5" footer="0.5"/>
  <pageSetup paperSize="9" scale="68"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G22"/>
  <sheetViews>
    <sheetView workbookViewId="0">
      <selection sqref="A1:XFD1048576"/>
    </sheetView>
  </sheetViews>
  <sheetFormatPr defaultRowHeight="15" x14ac:dyDescent="0.25"/>
  <cols>
    <col min="1" max="1" width="33.42578125" customWidth="1"/>
    <col min="3" max="3" width="24" bestFit="1" customWidth="1"/>
    <col min="5" max="5" width="49.5703125" customWidth="1"/>
    <col min="7" max="7" width="34.28515625" bestFit="1" customWidth="1"/>
  </cols>
  <sheetData>
    <row r="1" spans="1:7" x14ac:dyDescent="0.25">
      <c r="A1" s="6" t="s">
        <v>357</v>
      </c>
      <c r="B1" s="1"/>
      <c r="C1" s="6" t="s">
        <v>13</v>
      </c>
      <c r="E1" s="7" t="s">
        <v>0</v>
      </c>
      <c r="G1" s="7" t="s">
        <v>10</v>
      </c>
    </row>
    <row r="2" spans="1:7" x14ac:dyDescent="0.25">
      <c r="A2" s="2" t="s">
        <v>417</v>
      </c>
      <c r="C2" s="2" t="s">
        <v>14</v>
      </c>
      <c r="E2" s="113" t="s">
        <v>5</v>
      </c>
      <c r="G2" s="2" t="s">
        <v>18</v>
      </c>
    </row>
    <row r="3" spans="1:7" x14ac:dyDescent="0.25">
      <c r="A3" s="2" t="s">
        <v>423</v>
      </c>
      <c r="C3" s="104" t="s">
        <v>358</v>
      </c>
      <c r="E3" s="114" t="s">
        <v>367</v>
      </c>
      <c r="G3" s="104" t="s">
        <v>359</v>
      </c>
    </row>
    <row r="4" spans="1:7" x14ac:dyDescent="0.25">
      <c r="A4" s="2" t="s">
        <v>419</v>
      </c>
      <c r="C4" s="2" t="s">
        <v>15</v>
      </c>
      <c r="E4" s="113" t="s">
        <v>4</v>
      </c>
      <c r="G4" s="3" t="s">
        <v>360</v>
      </c>
    </row>
    <row r="5" spans="1:7" x14ac:dyDescent="0.25">
      <c r="A5" s="2" t="s">
        <v>420</v>
      </c>
      <c r="C5" s="2" t="s">
        <v>16</v>
      </c>
      <c r="E5" s="113" t="s">
        <v>414</v>
      </c>
      <c r="G5" s="4" t="s">
        <v>11</v>
      </c>
    </row>
    <row r="6" spans="1:7" ht="30" x14ac:dyDescent="0.25">
      <c r="A6" s="113" t="s">
        <v>421</v>
      </c>
      <c r="C6" s="104"/>
      <c r="E6" s="113" t="s">
        <v>413</v>
      </c>
      <c r="G6" s="5" t="s">
        <v>361</v>
      </c>
    </row>
    <row r="7" spans="1:7" ht="45" x14ac:dyDescent="0.25">
      <c r="A7" s="2" t="s">
        <v>422</v>
      </c>
      <c r="C7" s="104"/>
      <c r="E7" s="114" t="s">
        <v>410</v>
      </c>
      <c r="G7" s="4" t="s">
        <v>25</v>
      </c>
    </row>
    <row r="8" spans="1:7" ht="44.25" customHeight="1" x14ac:dyDescent="0.25">
      <c r="A8" s="2"/>
      <c r="C8" s="112"/>
      <c r="E8" s="113" t="s">
        <v>6</v>
      </c>
    </row>
    <row r="9" spans="1:7" x14ac:dyDescent="0.25">
      <c r="A9" s="2"/>
      <c r="C9" s="105"/>
      <c r="E9" s="116" t="s">
        <v>25</v>
      </c>
      <c r="G9" s="7" t="s">
        <v>30</v>
      </c>
    </row>
    <row r="10" spans="1:7" ht="41.25" customHeight="1" x14ac:dyDescent="0.25">
      <c r="C10" s="106"/>
      <c r="E10" s="113" t="s">
        <v>2</v>
      </c>
      <c r="G10" s="2" t="s">
        <v>124</v>
      </c>
    </row>
    <row r="11" spans="1:7" x14ac:dyDescent="0.25">
      <c r="C11" s="105"/>
      <c r="E11" s="113" t="s">
        <v>22</v>
      </c>
      <c r="G11" s="3" t="s">
        <v>7</v>
      </c>
    </row>
    <row r="12" spans="1:7" x14ac:dyDescent="0.25">
      <c r="A12" s="6" t="s">
        <v>133</v>
      </c>
      <c r="C12" s="105"/>
      <c r="E12" s="115" t="s">
        <v>12</v>
      </c>
      <c r="G12" s="4" t="s">
        <v>31</v>
      </c>
    </row>
    <row r="13" spans="1:7" ht="29.25" customHeight="1" x14ac:dyDescent="0.25">
      <c r="A13" s="2" t="s">
        <v>19</v>
      </c>
      <c r="E13" s="113" t="s">
        <v>3</v>
      </c>
      <c r="G13" s="5" t="s">
        <v>32</v>
      </c>
    </row>
    <row r="14" spans="1:7" x14ac:dyDescent="0.25">
      <c r="A14" s="2" t="s">
        <v>130</v>
      </c>
      <c r="C14" s="6" t="s">
        <v>27</v>
      </c>
      <c r="E14" s="117" t="s">
        <v>380</v>
      </c>
      <c r="G14" s="4" t="s">
        <v>33</v>
      </c>
    </row>
    <row r="15" spans="1:7" ht="30" x14ac:dyDescent="0.25">
      <c r="A15" s="2" t="s">
        <v>129</v>
      </c>
      <c r="C15" s="2" t="s">
        <v>28</v>
      </c>
      <c r="E15" s="113" t="s">
        <v>416</v>
      </c>
    </row>
    <row r="16" spans="1:7" x14ac:dyDescent="0.25">
      <c r="C16" s="2" t="s">
        <v>29</v>
      </c>
      <c r="E16" s="113" t="s">
        <v>415</v>
      </c>
    </row>
    <row r="18" spans="1:3" x14ac:dyDescent="0.25">
      <c r="A18" s="6" t="s">
        <v>154</v>
      </c>
    </row>
    <row r="19" spans="1:3" x14ac:dyDescent="0.25">
      <c r="A19" s="2" t="s">
        <v>155</v>
      </c>
      <c r="C19" s="6" t="s">
        <v>159</v>
      </c>
    </row>
    <row r="20" spans="1:3" x14ac:dyDescent="0.25">
      <c r="A20" s="2" t="s">
        <v>156</v>
      </c>
      <c r="C20" s="2" t="s">
        <v>127</v>
      </c>
    </row>
    <row r="21" spans="1:3" ht="15" customHeight="1" x14ac:dyDescent="0.25">
      <c r="A21" s="2" t="s">
        <v>157</v>
      </c>
      <c r="C21" s="2" t="s">
        <v>126</v>
      </c>
    </row>
    <row r="22" spans="1:3" x14ac:dyDescent="0.25">
      <c r="A22" s="2" t="s">
        <v>158</v>
      </c>
    </row>
  </sheetData>
  <sheetProtection algorithmName="SHA-512" hashValue="u+hzCf4tMMElR73rd1WN9E2JXJQ7TqS+HF+wnMmAdo2W08Xd2miR0dAWkPRKF9cAcKhuob1EtuUfTgT6HxSDng==" saltValue="JjVBSeNLU612XJIgkmlucg==" spinCount="100000" sheet="1" objects="1" scenarios="1"/>
  <sortState ref="E2:E16">
    <sortCondition ref="E2"/>
  </sortState>
  <pageMargins left="0.7" right="0.7" top="0.75" bottom="0.75" header="0.3" footer="0.3"/>
  <pageSetup paperSize="9" scale="7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158"/>
  <sheetViews>
    <sheetView topLeftCell="A123" workbookViewId="0">
      <selection activeCell="B98" sqref="B98"/>
    </sheetView>
  </sheetViews>
  <sheetFormatPr defaultRowHeight="15" x14ac:dyDescent="0.25"/>
  <cols>
    <col min="1" max="1" width="30" customWidth="1"/>
  </cols>
  <sheetData>
    <row r="1" spans="1:1" x14ac:dyDescent="0.25">
      <c r="A1" s="103" t="s">
        <v>354</v>
      </c>
    </row>
    <row r="2" spans="1:1" x14ac:dyDescent="0.25">
      <c r="A2" t="s">
        <v>198</v>
      </c>
    </row>
    <row r="3" spans="1:1" x14ac:dyDescent="0.25">
      <c r="A3" t="s">
        <v>199</v>
      </c>
    </row>
    <row r="4" spans="1:1" x14ac:dyDescent="0.25">
      <c r="A4" t="s">
        <v>200</v>
      </c>
    </row>
    <row r="5" spans="1:1" ht="15" customHeight="1" x14ac:dyDescent="0.25">
      <c r="A5" t="s">
        <v>201</v>
      </c>
    </row>
    <row r="6" spans="1:1" x14ac:dyDescent="0.25">
      <c r="A6" t="s">
        <v>202</v>
      </c>
    </row>
    <row r="7" spans="1:1" ht="15" customHeight="1" x14ac:dyDescent="0.25">
      <c r="A7" t="s">
        <v>203</v>
      </c>
    </row>
    <row r="8" spans="1:1" x14ac:dyDescent="0.25">
      <c r="A8" t="s">
        <v>204</v>
      </c>
    </row>
    <row r="9" spans="1:1" ht="15" customHeight="1" x14ac:dyDescent="0.25">
      <c r="A9" t="s">
        <v>205</v>
      </c>
    </row>
    <row r="10" spans="1:1" x14ac:dyDescent="0.25">
      <c r="A10" t="s">
        <v>206</v>
      </c>
    </row>
    <row r="11" spans="1:1" x14ac:dyDescent="0.25">
      <c r="A11" t="s">
        <v>207</v>
      </c>
    </row>
    <row r="12" spans="1:1" ht="15" customHeight="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row r="27" spans="1:1" x14ac:dyDescent="0.25">
      <c r="A27" t="s">
        <v>223</v>
      </c>
    </row>
    <row r="28" spans="1:1" x14ac:dyDescent="0.25">
      <c r="A28" t="s">
        <v>224</v>
      </c>
    </row>
    <row r="29" spans="1:1" x14ac:dyDescent="0.25">
      <c r="A29" t="s">
        <v>225</v>
      </c>
    </row>
    <row r="30" spans="1:1" x14ac:dyDescent="0.25">
      <c r="A30" t="s">
        <v>226</v>
      </c>
    </row>
    <row r="31" spans="1:1" x14ac:dyDescent="0.25">
      <c r="A31" t="s">
        <v>227</v>
      </c>
    </row>
    <row r="32" spans="1:1" x14ac:dyDescent="0.25">
      <c r="A32" t="s">
        <v>228</v>
      </c>
    </row>
    <row r="33" spans="1:1" x14ac:dyDescent="0.25">
      <c r="A33" t="s">
        <v>229</v>
      </c>
    </row>
    <row r="34" spans="1:1" x14ac:dyDescent="0.25">
      <c r="A34" t="s">
        <v>230</v>
      </c>
    </row>
    <row r="35" spans="1:1" x14ac:dyDescent="0.25">
      <c r="A35" t="s">
        <v>231</v>
      </c>
    </row>
    <row r="36" spans="1:1" x14ac:dyDescent="0.25">
      <c r="A36" t="s">
        <v>232</v>
      </c>
    </row>
    <row r="37" spans="1:1" x14ac:dyDescent="0.25">
      <c r="A37" t="s">
        <v>233</v>
      </c>
    </row>
    <row r="38" spans="1:1" x14ac:dyDescent="0.25">
      <c r="A38" t="s">
        <v>234</v>
      </c>
    </row>
    <row r="39" spans="1:1" x14ac:dyDescent="0.25">
      <c r="A39" t="s">
        <v>235</v>
      </c>
    </row>
    <row r="40" spans="1:1" x14ac:dyDescent="0.25">
      <c r="A40" t="s">
        <v>236</v>
      </c>
    </row>
    <row r="41" spans="1:1" x14ac:dyDescent="0.25">
      <c r="A41" t="s">
        <v>237</v>
      </c>
    </row>
    <row r="42" spans="1:1" x14ac:dyDescent="0.25">
      <c r="A42" t="s">
        <v>238</v>
      </c>
    </row>
    <row r="43" spans="1:1" x14ac:dyDescent="0.25">
      <c r="A43" t="s">
        <v>239</v>
      </c>
    </row>
    <row r="44" spans="1:1" x14ac:dyDescent="0.25">
      <c r="A44" t="s">
        <v>240</v>
      </c>
    </row>
    <row r="45" spans="1:1" x14ac:dyDescent="0.25">
      <c r="A45" t="s">
        <v>241</v>
      </c>
    </row>
    <row r="46" spans="1:1" x14ac:dyDescent="0.25">
      <c r="A46" t="s">
        <v>242</v>
      </c>
    </row>
    <row r="47" spans="1:1" x14ac:dyDescent="0.25">
      <c r="A47" t="s">
        <v>243</v>
      </c>
    </row>
    <row r="48" spans="1:1" x14ac:dyDescent="0.25">
      <c r="A48" t="s">
        <v>244</v>
      </c>
    </row>
    <row r="49" spans="1:1" x14ac:dyDescent="0.25">
      <c r="A49" t="s">
        <v>245</v>
      </c>
    </row>
    <row r="50" spans="1:1" x14ac:dyDescent="0.25">
      <c r="A50" t="s">
        <v>246</v>
      </c>
    </row>
    <row r="51" spans="1:1" x14ac:dyDescent="0.25">
      <c r="A51" t="s">
        <v>247</v>
      </c>
    </row>
    <row r="52" spans="1:1" x14ac:dyDescent="0.25">
      <c r="A52" t="s">
        <v>248</v>
      </c>
    </row>
    <row r="53" spans="1:1" x14ac:dyDescent="0.25">
      <c r="A53" t="s">
        <v>249</v>
      </c>
    </row>
    <row r="54" spans="1:1" x14ac:dyDescent="0.25">
      <c r="A54" t="s">
        <v>250</v>
      </c>
    </row>
    <row r="55" spans="1:1" x14ac:dyDescent="0.25">
      <c r="A55" t="s">
        <v>251</v>
      </c>
    </row>
    <row r="56" spans="1:1" x14ac:dyDescent="0.25">
      <c r="A56" t="s">
        <v>252</v>
      </c>
    </row>
    <row r="57" spans="1:1" x14ac:dyDescent="0.25">
      <c r="A57" t="s">
        <v>253</v>
      </c>
    </row>
    <row r="58" spans="1:1" x14ac:dyDescent="0.25">
      <c r="A58" t="s">
        <v>254</v>
      </c>
    </row>
    <row r="59" spans="1:1" x14ac:dyDescent="0.25">
      <c r="A59" t="s">
        <v>255</v>
      </c>
    </row>
    <row r="60" spans="1:1" x14ac:dyDescent="0.25">
      <c r="A60" t="s">
        <v>256</v>
      </c>
    </row>
    <row r="61" spans="1:1" x14ac:dyDescent="0.25">
      <c r="A61" t="s">
        <v>196</v>
      </c>
    </row>
    <row r="62" spans="1:1" x14ac:dyDescent="0.25">
      <c r="A62" t="s">
        <v>257</v>
      </c>
    </row>
    <row r="63" spans="1:1" x14ac:dyDescent="0.25">
      <c r="A63" t="s">
        <v>258</v>
      </c>
    </row>
    <row r="64" spans="1:1" x14ac:dyDescent="0.25">
      <c r="A64" t="s">
        <v>259</v>
      </c>
    </row>
    <row r="65" spans="1:1" x14ac:dyDescent="0.25">
      <c r="A65" t="s">
        <v>260</v>
      </c>
    </row>
    <row r="66" spans="1:1" x14ac:dyDescent="0.25">
      <c r="A66" t="s">
        <v>261</v>
      </c>
    </row>
    <row r="67" spans="1:1" x14ac:dyDescent="0.25">
      <c r="A67" t="s">
        <v>262</v>
      </c>
    </row>
    <row r="68" spans="1:1" x14ac:dyDescent="0.25">
      <c r="A68" t="s">
        <v>263</v>
      </c>
    </row>
    <row r="69" spans="1:1" x14ac:dyDescent="0.25">
      <c r="A69" t="s">
        <v>264</v>
      </c>
    </row>
    <row r="70" spans="1:1" x14ac:dyDescent="0.25">
      <c r="A70" t="s">
        <v>265</v>
      </c>
    </row>
    <row r="71" spans="1:1" x14ac:dyDescent="0.25">
      <c r="A71" t="s">
        <v>266</v>
      </c>
    </row>
    <row r="72" spans="1:1" x14ac:dyDescent="0.25">
      <c r="A72" t="s">
        <v>267</v>
      </c>
    </row>
    <row r="73" spans="1:1" x14ac:dyDescent="0.25">
      <c r="A73" t="s">
        <v>268</v>
      </c>
    </row>
    <row r="74" spans="1:1" x14ac:dyDescent="0.25">
      <c r="A74" t="s">
        <v>269</v>
      </c>
    </row>
    <row r="75" spans="1:1" x14ac:dyDescent="0.25">
      <c r="A75" t="s">
        <v>270</v>
      </c>
    </row>
    <row r="76" spans="1:1" x14ac:dyDescent="0.25">
      <c r="A76" t="s">
        <v>271</v>
      </c>
    </row>
    <row r="77" spans="1:1" x14ac:dyDescent="0.25">
      <c r="A77" t="s">
        <v>272</v>
      </c>
    </row>
    <row r="78" spans="1:1" x14ac:dyDescent="0.25">
      <c r="A78" t="s">
        <v>273</v>
      </c>
    </row>
    <row r="79" spans="1:1" x14ac:dyDescent="0.25">
      <c r="A79" t="s">
        <v>274</v>
      </c>
    </row>
    <row r="80" spans="1:1" x14ac:dyDescent="0.25">
      <c r="A80" t="s">
        <v>275</v>
      </c>
    </row>
    <row r="81" spans="1:1" x14ac:dyDescent="0.25">
      <c r="A81" t="s">
        <v>276</v>
      </c>
    </row>
    <row r="82" spans="1:1" x14ac:dyDescent="0.25">
      <c r="A82" t="s">
        <v>277</v>
      </c>
    </row>
    <row r="83" spans="1:1" x14ac:dyDescent="0.25">
      <c r="A83" t="s">
        <v>278</v>
      </c>
    </row>
    <row r="84" spans="1:1" x14ac:dyDescent="0.25">
      <c r="A84" t="s">
        <v>279</v>
      </c>
    </row>
    <row r="85" spans="1:1" x14ac:dyDescent="0.25">
      <c r="A85" t="s">
        <v>280</v>
      </c>
    </row>
    <row r="86" spans="1:1" x14ac:dyDescent="0.25">
      <c r="A86" t="s">
        <v>281</v>
      </c>
    </row>
    <row r="87" spans="1:1" x14ac:dyDescent="0.25">
      <c r="A87" t="s">
        <v>282</v>
      </c>
    </row>
    <row r="88" spans="1:1" x14ac:dyDescent="0.25">
      <c r="A88" t="s">
        <v>283</v>
      </c>
    </row>
    <row r="89" spans="1:1" x14ac:dyDescent="0.25">
      <c r="A89" t="s">
        <v>284</v>
      </c>
    </row>
    <row r="90" spans="1:1" x14ac:dyDescent="0.25">
      <c r="A90" t="s">
        <v>285</v>
      </c>
    </row>
    <row r="91" spans="1:1" x14ac:dyDescent="0.25">
      <c r="A91" t="s">
        <v>286</v>
      </c>
    </row>
    <row r="92" spans="1:1" x14ac:dyDescent="0.25">
      <c r="A92" t="s">
        <v>287</v>
      </c>
    </row>
    <row r="93" spans="1:1" x14ac:dyDescent="0.25">
      <c r="A93" t="s">
        <v>288</v>
      </c>
    </row>
    <row r="94" spans="1:1" x14ac:dyDescent="0.25">
      <c r="A94" t="s">
        <v>289</v>
      </c>
    </row>
    <row r="95" spans="1:1" x14ac:dyDescent="0.25">
      <c r="A95" t="s">
        <v>290</v>
      </c>
    </row>
    <row r="96" spans="1:1" x14ac:dyDescent="0.25">
      <c r="A96" t="s">
        <v>291</v>
      </c>
    </row>
    <row r="97" spans="1:1" x14ac:dyDescent="0.25">
      <c r="A97" t="s">
        <v>292</v>
      </c>
    </row>
    <row r="98" spans="1:1" x14ac:dyDescent="0.25">
      <c r="A98" t="s">
        <v>293</v>
      </c>
    </row>
    <row r="99" spans="1:1" x14ac:dyDescent="0.25">
      <c r="A99" t="s">
        <v>294</v>
      </c>
    </row>
    <row r="100" spans="1:1" x14ac:dyDescent="0.25">
      <c r="A100" t="s">
        <v>295</v>
      </c>
    </row>
    <row r="101" spans="1:1" x14ac:dyDescent="0.25">
      <c r="A101" t="s">
        <v>296</v>
      </c>
    </row>
    <row r="102" spans="1:1" x14ac:dyDescent="0.25">
      <c r="A102" t="s">
        <v>297</v>
      </c>
    </row>
    <row r="103" spans="1:1" x14ac:dyDescent="0.25">
      <c r="A103" t="s">
        <v>298</v>
      </c>
    </row>
    <row r="104" spans="1:1" x14ac:dyDescent="0.25">
      <c r="A104" t="s">
        <v>299</v>
      </c>
    </row>
    <row r="105" spans="1:1" x14ac:dyDescent="0.25">
      <c r="A105" t="s">
        <v>300</v>
      </c>
    </row>
    <row r="106" spans="1:1" x14ac:dyDescent="0.25">
      <c r="A106" t="s">
        <v>301</v>
      </c>
    </row>
    <row r="107" spans="1:1" x14ac:dyDescent="0.25">
      <c r="A107" t="s">
        <v>302</v>
      </c>
    </row>
    <row r="108" spans="1:1" x14ac:dyDescent="0.25">
      <c r="A108" t="s">
        <v>303</v>
      </c>
    </row>
    <row r="109" spans="1:1" x14ac:dyDescent="0.25">
      <c r="A109" t="s">
        <v>304</v>
      </c>
    </row>
    <row r="110" spans="1:1" x14ac:dyDescent="0.25">
      <c r="A110" t="s">
        <v>305</v>
      </c>
    </row>
    <row r="111" spans="1:1" x14ac:dyDescent="0.25">
      <c r="A111" t="s">
        <v>306</v>
      </c>
    </row>
    <row r="112" spans="1:1" x14ac:dyDescent="0.25">
      <c r="A112" t="s">
        <v>307</v>
      </c>
    </row>
    <row r="113" spans="1:1" x14ac:dyDescent="0.25">
      <c r="A113" t="s">
        <v>308</v>
      </c>
    </row>
    <row r="114" spans="1:1" x14ac:dyDescent="0.25">
      <c r="A114" t="s">
        <v>309</v>
      </c>
    </row>
    <row r="115" spans="1:1" x14ac:dyDescent="0.25">
      <c r="A115" t="s">
        <v>310</v>
      </c>
    </row>
    <row r="116" spans="1:1" x14ac:dyDescent="0.25">
      <c r="A116" t="s">
        <v>311</v>
      </c>
    </row>
    <row r="117" spans="1:1" x14ac:dyDescent="0.25">
      <c r="A117" t="s">
        <v>312</v>
      </c>
    </row>
    <row r="118" spans="1:1" x14ac:dyDescent="0.25">
      <c r="A118" t="s">
        <v>313</v>
      </c>
    </row>
    <row r="119" spans="1:1" x14ac:dyDescent="0.25">
      <c r="A119" t="s">
        <v>314</v>
      </c>
    </row>
    <row r="120" spans="1:1" x14ac:dyDescent="0.25">
      <c r="A120" t="s">
        <v>315</v>
      </c>
    </row>
    <row r="121" spans="1:1" x14ac:dyDescent="0.25">
      <c r="A121" t="s">
        <v>316</v>
      </c>
    </row>
    <row r="122" spans="1:1" x14ac:dyDescent="0.25">
      <c r="A122" t="s">
        <v>317</v>
      </c>
    </row>
    <row r="123" spans="1:1" x14ac:dyDescent="0.25">
      <c r="A123" t="s">
        <v>318</v>
      </c>
    </row>
    <row r="124" spans="1:1" x14ac:dyDescent="0.25">
      <c r="A124" t="s">
        <v>319</v>
      </c>
    </row>
    <row r="125" spans="1:1" x14ac:dyDescent="0.25">
      <c r="A125" t="s">
        <v>320</v>
      </c>
    </row>
    <row r="126" spans="1:1" x14ac:dyDescent="0.25">
      <c r="A126" t="s">
        <v>321</v>
      </c>
    </row>
    <row r="127" spans="1:1" x14ac:dyDescent="0.25">
      <c r="A127" t="s">
        <v>322</v>
      </c>
    </row>
    <row r="128" spans="1:1" x14ac:dyDescent="0.25">
      <c r="A128" t="s">
        <v>323</v>
      </c>
    </row>
    <row r="129" spans="1:1" x14ac:dyDescent="0.25">
      <c r="A129" t="s">
        <v>324</v>
      </c>
    </row>
    <row r="130" spans="1:1" x14ac:dyDescent="0.25">
      <c r="A130" t="s">
        <v>325</v>
      </c>
    </row>
    <row r="131" spans="1:1" x14ac:dyDescent="0.25">
      <c r="A131" t="s">
        <v>326</v>
      </c>
    </row>
    <row r="132" spans="1:1" x14ac:dyDescent="0.25">
      <c r="A132" t="s">
        <v>327</v>
      </c>
    </row>
    <row r="133" spans="1:1" x14ac:dyDescent="0.25">
      <c r="A133" t="s">
        <v>328</v>
      </c>
    </row>
    <row r="134" spans="1:1" x14ac:dyDescent="0.25">
      <c r="A134" t="s">
        <v>329</v>
      </c>
    </row>
    <row r="135" spans="1:1" x14ac:dyDescent="0.25">
      <c r="A135" t="s">
        <v>330</v>
      </c>
    </row>
    <row r="136" spans="1:1" x14ac:dyDescent="0.25">
      <c r="A136" t="s">
        <v>331</v>
      </c>
    </row>
    <row r="137" spans="1:1" x14ac:dyDescent="0.25">
      <c r="A137" t="s">
        <v>332</v>
      </c>
    </row>
    <row r="138" spans="1:1" x14ac:dyDescent="0.25">
      <c r="A138" t="s">
        <v>333</v>
      </c>
    </row>
    <row r="139" spans="1:1" x14ac:dyDescent="0.25">
      <c r="A139" t="s">
        <v>334</v>
      </c>
    </row>
    <row r="140" spans="1:1" x14ac:dyDescent="0.25">
      <c r="A140" t="s">
        <v>335</v>
      </c>
    </row>
    <row r="141" spans="1:1" x14ac:dyDescent="0.25">
      <c r="A141" t="s">
        <v>336</v>
      </c>
    </row>
    <row r="142" spans="1:1" x14ac:dyDescent="0.25">
      <c r="A142" t="s">
        <v>337</v>
      </c>
    </row>
    <row r="143" spans="1:1" x14ac:dyDescent="0.25">
      <c r="A143" t="s">
        <v>338</v>
      </c>
    </row>
    <row r="144" spans="1:1" x14ac:dyDescent="0.25">
      <c r="A144" t="s">
        <v>339</v>
      </c>
    </row>
    <row r="145" spans="1:1" x14ac:dyDescent="0.25">
      <c r="A145" t="s">
        <v>340</v>
      </c>
    </row>
    <row r="146" spans="1:1" x14ac:dyDescent="0.25">
      <c r="A146" t="s">
        <v>341</v>
      </c>
    </row>
    <row r="147" spans="1:1" x14ac:dyDescent="0.25">
      <c r="A147" t="s">
        <v>342</v>
      </c>
    </row>
    <row r="148" spans="1:1" x14ac:dyDescent="0.25">
      <c r="A148" t="s">
        <v>343</v>
      </c>
    </row>
    <row r="149" spans="1:1" x14ac:dyDescent="0.25">
      <c r="A149" t="s">
        <v>344</v>
      </c>
    </row>
    <row r="150" spans="1:1" x14ac:dyDescent="0.25">
      <c r="A150" t="s">
        <v>345</v>
      </c>
    </row>
    <row r="151" spans="1:1" x14ac:dyDescent="0.25">
      <c r="A151" t="s">
        <v>346</v>
      </c>
    </row>
    <row r="152" spans="1:1" x14ac:dyDescent="0.25">
      <c r="A152" t="s">
        <v>347</v>
      </c>
    </row>
    <row r="153" spans="1:1" x14ac:dyDescent="0.25">
      <c r="A153" t="s">
        <v>348</v>
      </c>
    </row>
    <row r="154" spans="1:1" x14ac:dyDescent="0.25">
      <c r="A154" t="s">
        <v>349</v>
      </c>
    </row>
    <row r="155" spans="1:1" x14ac:dyDescent="0.25">
      <c r="A155" t="s">
        <v>350</v>
      </c>
    </row>
    <row r="156" spans="1:1" x14ac:dyDescent="0.25">
      <c r="A156" t="s">
        <v>351</v>
      </c>
    </row>
    <row r="157" spans="1:1" x14ac:dyDescent="0.25">
      <c r="A157" t="s">
        <v>352</v>
      </c>
    </row>
    <row r="158" spans="1:1" x14ac:dyDescent="0.25">
      <c r="A158" t="s">
        <v>353</v>
      </c>
    </row>
  </sheetData>
  <sheetProtection algorithmName="SHA-512" hashValue="2ZzB/9dZwICauLyABIp1Ya+FVI8+ix89cJq2BWRxci44ui3KgI2ZaWQYBdAfsboBH20DXsHSv0SwGMn129tz6g==" saltValue="rw+3iJJeoAp2Hx2ZL81Lew==" spinCount="100000" sheet="1" objects="1" scenarios="1"/>
  <pageMargins left="0.7" right="0.7" top="0.75" bottom="0.75" header="0.3" footer="0.3"/>
  <pageSetup paperSize="9" scale="3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4:L23"/>
  <sheetViews>
    <sheetView workbookViewId="0">
      <selection activeCell="E2" sqref="E2"/>
    </sheetView>
  </sheetViews>
  <sheetFormatPr defaultRowHeight="14.25" x14ac:dyDescent="0.2"/>
  <cols>
    <col min="1" max="1" width="9.140625" style="118" customWidth="1"/>
    <col min="2" max="5" width="18.85546875" style="118" customWidth="1"/>
    <col min="6" max="16384" width="9.140625" style="118"/>
  </cols>
  <sheetData>
    <row r="4" spans="1:12" ht="15.75" x14ac:dyDescent="0.25">
      <c r="A4" s="349" t="s">
        <v>466</v>
      </c>
      <c r="B4" s="349"/>
      <c r="C4" s="349"/>
      <c r="D4" s="349"/>
      <c r="E4" s="349"/>
      <c r="F4" s="349"/>
      <c r="G4" s="349"/>
      <c r="H4" s="349"/>
      <c r="I4" s="349"/>
    </row>
    <row r="5" spans="1:12" ht="15.75" x14ac:dyDescent="0.25">
      <c r="A5" s="119"/>
    </row>
    <row r="6" spans="1:12" ht="45" customHeight="1" x14ac:dyDescent="0.2">
      <c r="A6" s="350" t="s">
        <v>472</v>
      </c>
      <c r="B6" s="350"/>
      <c r="C6" s="350"/>
      <c r="D6" s="350"/>
      <c r="E6" s="350"/>
      <c r="F6" s="350"/>
      <c r="G6" s="350"/>
      <c r="H6" s="350"/>
      <c r="I6" s="350"/>
    </row>
    <row r="7" spans="1:12" ht="34.5" customHeight="1" x14ac:dyDescent="0.2">
      <c r="A7" s="351" t="s">
        <v>467</v>
      </c>
      <c r="B7" s="351"/>
      <c r="C7" s="351"/>
      <c r="D7" s="351"/>
      <c r="E7" s="351"/>
      <c r="F7" s="351"/>
      <c r="G7" s="351"/>
      <c r="H7" s="351"/>
      <c r="I7" s="351"/>
    </row>
    <row r="8" spans="1:12" ht="48" customHeight="1" x14ac:dyDescent="0.2">
      <c r="A8" s="346" t="s">
        <v>468</v>
      </c>
      <c r="B8" s="346"/>
      <c r="C8" s="346"/>
      <c r="D8" s="346"/>
      <c r="E8" s="346"/>
      <c r="F8" s="346"/>
      <c r="G8" s="346"/>
      <c r="H8" s="346"/>
      <c r="I8" s="346"/>
    </row>
    <row r="9" spans="1:12" ht="93.75" customHeight="1" x14ac:dyDescent="0.2">
      <c r="A9" s="346" t="s">
        <v>469</v>
      </c>
      <c r="B9" s="346"/>
      <c r="C9" s="346"/>
      <c r="D9" s="346"/>
      <c r="E9" s="346"/>
      <c r="F9" s="346"/>
      <c r="G9" s="346"/>
      <c r="H9" s="346"/>
      <c r="I9" s="346"/>
    </row>
    <row r="10" spans="1:12" ht="59.25" customHeight="1" x14ac:dyDescent="0.2">
      <c r="A10" s="346" t="s">
        <v>470</v>
      </c>
      <c r="B10" s="346"/>
      <c r="C10" s="346"/>
      <c r="D10" s="346"/>
      <c r="E10" s="346"/>
      <c r="F10" s="346"/>
      <c r="G10" s="346"/>
      <c r="H10" s="346"/>
      <c r="I10" s="346"/>
    </row>
    <row r="11" spans="1:12" ht="43.5" customHeight="1" x14ac:dyDescent="0.2">
      <c r="A11" s="346" t="s">
        <v>478</v>
      </c>
      <c r="B11" s="346"/>
      <c r="C11" s="346"/>
      <c r="D11" s="346"/>
      <c r="E11" s="346"/>
      <c r="F11" s="346"/>
      <c r="G11" s="346"/>
      <c r="H11" s="346"/>
      <c r="I11" s="346"/>
    </row>
    <row r="12" spans="1:12" ht="43.5" customHeight="1" x14ac:dyDescent="0.2">
      <c r="A12" s="346" t="s">
        <v>473</v>
      </c>
      <c r="B12" s="346"/>
      <c r="C12" s="346"/>
      <c r="D12" s="346"/>
      <c r="E12" s="346"/>
      <c r="F12" s="346"/>
      <c r="G12" s="346"/>
      <c r="H12" s="346"/>
      <c r="I12" s="346"/>
    </row>
    <row r="13" spans="1:12" ht="60.75" customHeight="1" x14ac:dyDescent="0.2">
      <c r="A13" s="353" t="s">
        <v>495</v>
      </c>
      <c r="B13" s="345"/>
      <c r="C13" s="345"/>
      <c r="D13" s="345"/>
      <c r="E13" s="345"/>
      <c r="F13" s="345"/>
      <c r="G13" s="345"/>
      <c r="H13" s="345"/>
      <c r="I13" s="345"/>
      <c r="J13" s="120"/>
      <c r="K13" s="120"/>
      <c r="L13" s="120"/>
    </row>
    <row r="14" spans="1:12" ht="48.75" customHeight="1" x14ac:dyDescent="0.2">
      <c r="A14" s="346" t="s">
        <v>483</v>
      </c>
      <c r="B14" s="346"/>
      <c r="C14" s="346"/>
      <c r="D14" s="346"/>
      <c r="E14" s="346"/>
      <c r="F14" s="346"/>
      <c r="G14" s="346"/>
      <c r="H14" s="346"/>
      <c r="I14" s="346"/>
    </row>
    <row r="15" spans="1:12" ht="44.25" customHeight="1" x14ac:dyDescent="0.2">
      <c r="A15" s="346" t="s">
        <v>497</v>
      </c>
      <c r="B15" s="346"/>
      <c r="C15" s="346"/>
      <c r="D15" s="346"/>
      <c r="E15" s="346"/>
      <c r="F15" s="346"/>
      <c r="G15" s="346"/>
      <c r="H15" s="346"/>
      <c r="I15" s="346"/>
    </row>
    <row r="16" spans="1:12" ht="44.25" customHeight="1" x14ac:dyDescent="0.2">
      <c r="A16" s="347" t="s">
        <v>481</v>
      </c>
      <c r="B16" s="347"/>
      <c r="C16" s="347"/>
      <c r="D16" s="347"/>
      <c r="E16" s="347"/>
      <c r="F16" s="347"/>
      <c r="G16" s="347"/>
      <c r="H16" s="347"/>
      <c r="I16" s="347"/>
    </row>
    <row r="17" spans="1:9" ht="44.25" customHeight="1" x14ac:dyDescent="0.2">
      <c r="A17" s="346" t="s">
        <v>484</v>
      </c>
      <c r="B17" s="346"/>
      <c r="C17" s="346"/>
      <c r="D17" s="346"/>
      <c r="E17" s="346"/>
      <c r="F17" s="346"/>
      <c r="G17" s="346"/>
      <c r="H17" s="346"/>
      <c r="I17" s="346"/>
    </row>
    <row r="18" spans="1:9" ht="39.75" customHeight="1" x14ac:dyDescent="0.2">
      <c r="A18" s="346" t="s">
        <v>485</v>
      </c>
      <c r="B18" s="346"/>
      <c r="C18" s="346"/>
      <c r="D18" s="346"/>
      <c r="E18" s="346"/>
      <c r="F18" s="346"/>
      <c r="G18" s="346"/>
      <c r="H18" s="346"/>
      <c r="I18" s="346"/>
    </row>
    <row r="19" spans="1:9" ht="43.5" customHeight="1" x14ac:dyDescent="0.2">
      <c r="A19" s="353" t="s">
        <v>502</v>
      </c>
      <c r="B19" s="353"/>
      <c r="C19" s="353"/>
      <c r="D19" s="353"/>
      <c r="E19" s="353"/>
      <c r="F19" s="353"/>
      <c r="G19" s="353"/>
      <c r="H19" s="353"/>
      <c r="I19" s="353"/>
    </row>
    <row r="20" spans="1:9" ht="39.75" customHeight="1" x14ac:dyDescent="0.2">
      <c r="A20" s="354" t="s">
        <v>501</v>
      </c>
      <c r="B20" s="355"/>
      <c r="C20" s="355"/>
      <c r="D20" s="355"/>
      <c r="E20" s="355"/>
      <c r="F20" s="355"/>
      <c r="G20" s="355"/>
      <c r="H20" s="355"/>
      <c r="I20" s="355"/>
    </row>
    <row r="23" spans="1:9" x14ac:dyDescent="0.2">
      <c r="A23" s="348" t="s">
        <v>535</v>
      </c>
      <c r="B23" s="348"/>
      <c r="C23" s="348"/>
      <c r="D23" s="348"/>
    </row>
  </sheetData>
  <mergeCells count="17">
    <mergeCell ref="A4:I4"/>
    <mergeCell ref="A6:I6"/>
    <mergeCell ref="A7:I7"/>
    <mergeCell ref="A8:I8"/>
    <mergeCell ref="A9:I9"/>
    <mergeCell ref="A23:D23"/>
    <mergeCell ref="A20:I20"/>
    <mergeCell ref="A10:I10"/>
    <mergeCell ref="A11:I11"/>
    <mergeCell ref="A13:I13"/>
    <mergeCell ref="A14:I14"/>
    <mergeCell ref="A17:I17"/>
    <mergeCell ref="A18:I18"/>
    <mergeCell ref="A19:I19"/>
    <mergeCell ref="A12:I12"/>
    <mergeCell ref="A15:I15"/>
    <mergeCell ref="A16:I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4:L24"/>
  <sheetViews>
    <sheetView workbookViewId="0">
      <selection activeCell="E2" sqref="E2"/>
    </sheetView>
  </sheetViews>
  <sheetFormatPr defaultRowHeight="14.25" x14ac:dyDescent="0.2"/>
  <cols>
    <col min="1" max="1" width="9.140625" style="118" customWidth="1"/>
    <col min="2" max="5" width="18.85546875" style="118" customWidth="1"/>
    <col min="6" max="8" width="9.140625" style="118"/>
    <col min="9" max="9" width="9.5703125" style="118" customWidth="1"/>
    <col min="10" max="16384" width="9.140625" style="118"/>
  </cols>
  <sheetData>
    <row r="4" spans="1:12" ht="15.75" x14ac:dyDescent="0.25">
      <c r="A4" s="349" t="s">
        <v>488</v>
      </c>
      <c r="B4" s="349"/>
      <c r="C4" s="349"/>
      <c r="D4" s="349"/>
      <c r="E4" s="349"/>
      <c r="F4" s="349"/>
      <c r="G4" s="349"/>
      <c r="H4" s="349"/>
      <c r="I4" s="349"/>
    </row>
    <row r="5" spans="1:12" ht="15.75" x14ac:dyDescent="0.25">
      <c r="A5" s="119"/>
    </row>
    <row r="6" spans="1:12" ht="45" customHeight="1" x14ac:dyDescent="0.2">
      <c r="A6" s="350" t="s">
        <v>489</v>
      </c>
      <c r="B6" s="350"/>
      <c r="C6" s="350"/>
      <c r="D6" s="350"/>
      <c r="E6" s="350"/>
      <c r="F6" s="350"/>
      <c r="G6" s="350"/>
      <c r="H6" s="350"/>
      <c r="I6" s="350"/>
    </row>
    <row r="7" spans="1:12" ht="34.5" customHeight="1" x14ac:dyDescent="0.2">
      <c r="A7" s="351" t="s">
        <v>520</v>
      </c>
      <c r="B7" s="351"/>
      <c r="C7" s="351"/>
      <c r="D7" s="351"/>
      <c r="E7" s="351"/>
      <c r="F7" s="351"/>
      <c r="G7" s="351"/>
      <c r="H7" s="351"/>
      <c r="I7" s="351"/>
    </row>
    <row r="8" spans="1:12" ht="48" customHeight="1" x14ac:dyDescent="0.2">
      <c r="A8" s="346" t="s">
        <v>490</v>
      </c>
      <c r="B8" s="346"/>
      <c r="C8" s="346"/>
      <c r="D8" s="346"/>
      <c r="E8" s="346"/>
      <c r="F8" s="346"/>
      <c r="G8" s="346"/>
      <c r="H8" s="346"/>
      <c r="I8" s="346"/>
    </row>
    <row r="9" spans="1:12" ht="93.75" customHeight="1" x14ac:dyDescent="0.2">
      <c r="A9" s="346" t="s">
        <v>492</v>
      </c>
      <c r="B9" s="346"/>
      <c r="C9" s="346"/>
      <c r="D9" s="346"/>
      <c r="E9" s="346"/>
      <c r="F9" s="346"/>
      <c r="G9" s="346"/>
      <c r="H9" s="346"/>
      <c r="I9" s="346"/>
    </row>
    <row r="10" spans="1:12" ht="59.25" customHeight="1" x14ac:dyDescent="0.2">
      <c r="A10" s="346" t="s">
        <v>491</v>
      </c>
      <c r="B10" s="346"/>
      <c r="C10" s="346"/>
      <c r="D10" s="346"/>
      <c r="E10" s="346"/>
      <c r="F10" s="346"/>
      <c r="G10" s="346"/>
      <c r="H10" s="346"/>
      <c r="I10" s="346"/>
    </row>
    <row r="11" spans="1:12" s="121" customFormat="1" ht="43.5" customHeight="1" x14ac:dyDescent="0.2">
      <c r="A11" s="346" t="s">
        <v>493</v>
      </c>
      <c r="B11" s="346"/>
      <c r="C11" s="346"/>
      <c r="D11" s="346"/>
      <c r="E11" s="346"/>
      <c r="F11" s="346"/>
      <c r="G11" s="346"/>
      <c r="H11" s="346"/>
      <c r="I11" s="346"/>
    </row>
    <row r="12" spans="1:12" ht="43.5" customHeight="1" x14ac:dyDescent="0.2">
      <c r="A12" s="346" t="s">
        <v>494</v>
      </c>
      <c r="B12" s="346"/>
      <c r="C12" s="346"/>
      <c r="D12" s="346"/>
      <c r="E12" s="346"/>
      <c r="F12" s="346"/>
      <c r="G12" s="346"/>
      <c r="H12" s="346"/>
      <c r="I12" s="346"/>
    </row>
    <row r="13" spans="1:12" ht="63.75" customHeight="1" x14ac:dyDescent="0.2">
      <c r="A13" s="353" t="s">
        <v>521</v>
      </c>
      <c r="B13" s="345"/>
      <c r="C13" s="345"/>
      <c r="D13" s="345"/>
      <c r="E13" s="345"/>
      <c r="F13" s="345"/>
      <c r="G13" s="345"/>
      <c r="H13" s="345"/>
      <c r="I13" s="345"/>
      <c r="J13" s="120"/>
      <c r="K13" s="120"/>
      <c r="L13" s="120"/>
    </row>
    <row r="14" spans="1:12" ht="56.25" customHeight="1" x14ac:dyDescent="0.2">
      <c r="A14" s="346" t="s">
        <v>496</v>
      </c>
      <c r="B14" s="346"/>
      <c r="C14" s="346"/>
      <c r="D14" s="346"/>
      <c r="E14" s="346"/>
      <c r="F14" s="346"/>
      <c r="G14" s="346"/>
      <c r="H14" s="346"/>
      <c r="I14" s="346"/>
    </row>
    <row r="15" spans="1:12" ht="61.5" customHeight="1" x14ac:dyDescent="0.2">
      <c r="A15" s="346" t="s">
        <v>523</v>
      </c>
      <c r="B15" s="346"/>
      <c r="C15" s="346"/>
      <c r="D15" s="346"/>
      <c r="E15" s="346"/>
      <c r="F15" s="346"/>
      <c r="G15" s="346"/>
      <c r="H15" s="346"/>
      <c r="I15" s="346"/>
    </row>
    <row r="16" spans="1:12" ht="44.25" customHeight="1" x14ac:dyDescent="0.2">
      <c r="A16" s="347" t="s">
        <v>498</v>
      </c>
      <c r="B16" s="347"/>
      <c r="C16" s="347"/>
      <c r="D16" s="347"/>
      <c r="E16" s="347"/>
      <c r="F16" s="347"/>
      <c r="G16" s="347"/>
      <c r="H16" s="347"/>
      <c r="I16" s="347"/>
    </row>
    <row r="17" spans="1:9" ht="44.25" customHeight="1" x14ac:dyDescent="0.2">
      <c r="A17" s="346" t="s">
        <v>499</v>
      </c>
      <c r="B17" s="346"/>
      <c r="C17" s="346"/>
      <c r="D17" s="346"/>
      <c r="E17" s="346"/>
      <c r="F17" s="346"/>
      <c r="G17" s="346"/>
      <c r="H17" s="346"/>
      <c r="I17" s="346"/>
    </row>
    <row r="18" spans="1:9" ht="39.75" customHeight="1" x14ac:dyDescent="0.2">
      <c r="A18" s="346" t="s">
        <v>500</v>
      </c>
      <c r="B18" s="346"/>
      <c r="C18" s="346"/>
      <c r="D18" s="346"/>
      <c r="E18" s="346"/>
      <c r="F18" s="346"/>
      <c r="G18" s="346"/>
      <c r="H18" s="346"/>
      <c r="I18" s="346"/>
    </row>
    <row r="19" spans="1:9" ht="43.5" customHeight="1" x14ac:dyDescent="0.2">
      <c r="A19" s="353" t="s">
        <v>503</v>
      </c>
      <c r="B19" s="353"/>
      <c r="C19" s="353"/>
      <c r="D19" s="353"/>
      <c r="E19" s="353"/>
      <c r="F19" s="353"/>
      <c r="G19" s="353"/>
      <c r="H19" s="353"/>
      <c r="I19" s="353"/>
    </row>
    <row r="20" spans="1:9" ht="37.5" customHeight="1" x14ac:dyDescent="0.2">
      <c r="A20" s="347" t="s">
        <v>522</v>
      </c>
      <c r="B20" s="356"/>
      <c r="C20" s="356"/>
      <c r="D20" s="356"/>
      <c r="E20" s="356"/>
      <c r="F20" s="356"/>
      <c r="G20" s="356"/>
      <c r="H20" s="356"/>
      <c r="I20" s="356"/>
    </row>
    <row r="21" spans="1:9" ht="14.25" customHeight="1" x14ac:dyDescent="0.2"/>
    <row r="24" spans="1:9" x14ac:dyDescent="0.2">
      <c r="A24" s="348" t="s">
        <v>536</v>
      </c>
      <c r="B24" s="348"/>
      <c r="C24" s="348"/>
      <c r="D24" s="348"/>
    </row>
  </sheetData>
  <mergeCells count="17">
    <mergeCell ref="A4:I4"/>
    <mergeCell ref="A20:I20"/>
    <mergeCell ref="A10:I10"/>
    <mergeCell ref="A11:I11"/>
    <mergeCell ref="A13:I13"/>
    <mergeCell ref="A14:I14"/>
    <mergeCell ref="A12:I12"/>
    <mergeCell ref="A15:I15"/>
    <mergeCell ref="A16:I16"/>
    <mergeCell ref="A17:I17"/>
    <mergeCell ref="A18:I18"/>
    <mergeCell ref="A19:I19"/>
    <mergeCell ref="A24:D24"/>
    <mergeCell ref="A6:I6"/>
    <mergeCell ref="A7:I7"/>
    <mergeCell ref="A8:I8"/>
    <mergeCell ref="A9:I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39997558519241921"/>
    <pageSetUpPr fitToPage="1"/>
  </sheetPr>
  <dimension ref="A4:O24"/>
  <sheetViews>
    <sheetView zoomScaleNormal="100" workbookViewId="0">
      <selection activeCell="D2" sqref="D2"/>
    </sheetView>
  </sheetViews>
  <sheetFormatPr defaultRowHeight="14.25" x14ac:dyDescent="0.2"/>
  <cols>
    <col min="1" max="1" width="9.140625" style="118" customWidth="1"/>
    <col min="2" max="4" width="18.85546875" style="118" customWidth="1"/>
    <col min="5" max="5" width="47.140625" style="118" customWidth="1"/>
    <col min="6" max="6" width="9.140625" style="118"/>
    <col min="7" max="7" width="9.140625" style="118" customWidth="1"/>
    <col min="8" max="13" width="9.140625" style="118"/>
    <col min="14" max="14" width="12.42578125" style="118" customWidth="1"/>
    <col min="15" max="15" width="17.140625" style="118" customWidth="1"/>
    <col min="16" max="16384" width="9.140625" style="118"/>
  </cols>
  <sheetData>
    <row r="4" spans="1:15" ht="15" customHeight="1" x14ac:dyDescent="0.2">
      <c r="A4" s="357" t="s">
        <v>461</v>
      </c>
      <c r="B4" s="357"/>
      <c r="C4" s="357"/>
      <c r="D4" s="357"/>
      <c r="E4" s="357"/>
      <c r="F4" s="122"/>
      <c r="G4" s="122"/>
      <c r="H4" s="122"/>
      <c r="I4" s="122"/>
      <c r="J4" s="122"/>
      <c r="K4" s="122"/>
      <c r="L4" s="122"/>
    </row>
    <row r="5" spans="1:15" ht="15.75" x14ac:dyDescent="0.25">
      <c r="A5" s="119"/>
    </row>
    <row r="6" spans="1:15" ht="54.75" customHeight="1" x14ac:dyDescent="0.2">
      <c r="A6" s="347" t="s">
        <v>460</v>
      </c>
      <c r="B6" s="358"/>
      <c r="C6" s="358"/>
      <c r="D6" s="358"/>
      <c r="E6" s="358"/>
    </row>
    <row r="7" spans="1:15" ht="33" customHeight="1" x14ac:dyDescent="0.2">
      <c r="A7" s="351" t="s">
        <v>459</v>
      </c>
      <c r="B7" s="351"/>
      <c r="C7" s="351"/>
      <c r="D7" s="351"/>
      <c r="E7" s="351"/>
      <c r="F7" s="123"/>
      <c r="G7" s="123"/>
      <c r="H7" s="123"/>
      <c r="I7" s="123"/>
    </row>
    <row r="8" spans="1:15" ht="129.75" customHeight="1" thickBot="1" x14ac:dyDescent="0.25">
      <c r="A8" s="347" t="s">
        <v>458</v>
      </c>
      <c r="B8" s="347"/>
      <c r="C8" s="347"/>
      <c r="D8" s="347"/>
      <c r="E8" s="347"/>
    </row>
    <row r="9" spans="1:15" s="121" customFormat="1" ht="48" customHeight="1" thickBot="1" x14ac:dyDescent="0.25">
      <c r="A9" s="346" t="s">
        <v>463</v>
      </c>
      <c r="B9" s="346"/>
      <c r="C9" s="346"/>
      <c r="D9" s="346"/>
      <c r="E9" s="346"/>
      <c r="F9" s="124"/>
      <c r="G9" s="125"/>
      <c r="H9" s="125"/>
      <c r="I9" s="125"/>
      <c r="J9" s="134"/>
      <c r="K9" s="359" t="s">
        <v>136</v>
      </c>
      <c r="L9" s="360"/>
      <c r="M9" s="359" t="s">
        <v>137</v>
      </c>
      <c r="N9" s="361"/>
      <c r="O9" s="135" t="s">
        <v>356</v>
      </c>
    </row>
    <row r="10" spans="1:15" ht="31.5" customHeight="1" x14ac:dyDescent="0.2">
      <c r="A10" s="346" t="s">
        <v>457</v>
      </c>
      <c r="B10" s="346"/>
      <c r="C10" s="346"/>
      <c r="D10" s="346"/>
      <c r="E10" s="346"/>
      <c r="F10" s="129"/>
      <c r="G10" s="362" t="s">
        <v>24</v>
      </c>
      <c r="H10" s="363"/>
      <c r="I10" s="363"/>
      <c r="J10" s="364"/>
      <c r="K10" s="368"/>
      <c r="L10" s="369"/>
      <c r="M10" s="372"/>
      <c r="N10" s="373"/>
      <c r="O10" s="380"/>
    </row>
    <row r="11" spans="1:15" ht="67.5" customHeight="1" thickBot="1" x14ac:dyDescent="0.25">
      <c r="A11" s="347" t="s">
        <v>464</v>
      </c>
      <c r="B11" s="347"/>
      <c r="C11" s="347"/>
      <c r="D11" s="347"/>
      <c r="E11" s="347"/>
      <c r="F11" s="129"/>
      <c r="G11" s="365"/>
      <c r="H11" s="366"/>
      <c r="I11" s="366"/>
      <c r="J11" s="367"/>
      <c r="K11" s="370"/>
      <c r="L11" s="371"/>
      <c r="M11" s="374"/>
      <c r="N11" s="375"/>
      <c r="O11" s="381"/>
    </row>
    <row r="12" spans="1:15" s="125" customFormat="1" ht="84.75" customHeight="1" x14ac:dyDescent="0.25">
      <c r="A12" s="346" t="s">
        <v>462</v>
      </c>
      <c r="B12" s="352"/>
      <c r="C12" s="352"/>
      <c r="D12" s="352"/>
      <c r="E12" s="352"/>
      <c r="F12" s="130"/>
      <c r="G12" s="130"/>
      <c r="H12" s="130"/>
      <c r="I12" s="130"/>
    </row>
    <row r="13" spans="1:15" ht="61.5" customHeight="1" thickBot="1" x14ac:dyDescent="0.25">
      <c r="A13" s="346" t="s">
        <v>517</v>
      </c>
      <c r="B13" s="346"/>
      <c r="C13" s="346"/>
      <c r="D13" s="346"/>
      <c r="E13" s="346"/>
      <c r="F13" s="129"/>
      <c r="G13" s="129"/>
      <c r="H13" s="129"/>
      <c r="I13" s="129"/>
    </row>
    <row r="14" spans="1:15" ht="93" customHeight="1" thickBot="1" x14ac:dyDescent="0.25">
      <c r="A14" s="346" t="s">
        <v>456</v>
      </c>
      <c r="B14" s="346"/>
      <c r="C14" s="346"/>
      <c r="D14" s="346"/>
      <c r="E14" s="346"/>
      <c r="F14" s="129"/>
      <c r="G14" s="382" t="s">
        <v>142</v>
      </c>
      <c r="H14" s="383"/>
      <c r="I14" s="382" t="s">
        <v>141</v>
      </c>
      <c r="J14" s="383"/>
      <c r="K14" s="384" t="s">
        <v>143</v>
      </c>
      <c r="L14" s="385"/>
      <c r="M14" s="386" t="s">
        <v>138</v>
      </c>
      <c r="N14" s="387"/>
    </row>
    <row r="15" spans="1:15" ht="37.5" customHeight="1" thickBot="1" x14ac:dyDescent="0.25">
      <c r="A15" s="347" t="s">
        <v>443</v>
      </c>
      <c r="B15" s="347"/>
      <c r="C15" s="347"/>
      <c r="D15" s="347"/>
      <c r="E15" s="347"/>
      <c r="F15" s="131"/>
      <c r="G15" s="376" t="s">
        <v>357</v>
      </c>
      <c r="H15" s="377"/>
      <c r="I15" s="378" t="s">
        <v>30</v>
      </c>
      <c r="J15" s="379"/>
      <c r="K15" s="132"/>
    </row>
    <row r="16" spans="1:15" ht="62.25" customHeight="1" x14ac:dyDescent="0.2">
      <c r="A16" s="346" t="s">
        <v>518</v>
      </c>
      <c r="B16" s="346"/>
      <c r="C16" s="346"/>
      <c r="D16" s="346"/>
      <c r="E16" s="346"/>
      <c r="F16" s="129"/>
      <c r="G16" s="129"/>
      <c r="H16" s="129"/>
      <c r="I16" s="129"/>
    </row>
    <row r="17" spans="1:9" s="125" customFormat="1" ht="57" customHeight="1" x14ac:dyDescent="0.25">
      <c r="A17" s="346" t="s">
        <v>477</v>
      </c>
      <c r="B17" s="346"/>
      <c r="C17" s="346"/>
      <c r="D17" s="346"/>
      <c r="E17" s="346"/>
      <c r="F17" s="130"/>
      <c r="G17" s="130"/>
      <c r="H17" s="130"/>
      <c r="I17" s="130"/>
    </row>
    <row r="18" spans="1:9" s="125" customFormat="1" ht="57" customHeight="1" x14ac:dyDescent="0.25">
      <c r="A18" s="346" t="s">
        <v>455</v>
      </c>
      <c r="B18" s="346"/>
      <c r="C18" s="346"/>
      <c r="D18" s="346"/>
      <c r="E18" s="346"/>
      <c r="F18" s="130"/>
      <c r="G18" s="130"/>
      <c r="H18" s="130"/>
      <c r="I18" s="130"/>
    </row>
    <row r="19" spans="1:9" ht="43.5" customHeight="1" x14ac:dyDescent="0.2">
      <c r="A19" s="347" t="s">
        <v>533</v>
      </c>
      <c r="B19" s="347"/>
      <c r="C19" s="347"/>
      <c r="D19" s="347"/>
      <c r="E19" s="347"/>
      <c r="F19" s="129"/>
      <c r="G19" s="129"/>
      <c r="H19" s="129"/>
      <c r="I19" s="129"/>
    </row>
    <row r="20" spans="1:9" s="125" customFormat="1" ht="37.5" customHeight="1" x14ac:dyDescent="0.25">
      <c r="A20" s="347" t="s">
        <v>534</v>
      </c>
      <c r="B20" s="347"/>
      <c r="C20" s="347"/>
      <c r="D20" s="347"/>
      <c r="E20" s="347"/>
      <c r="F20" s="130"/>
      <c r="G20" s="130"/>
      <c r="H20" s="130"/>
      <c r="I20" s="130"/>
    </row>
    <row r="24" spans="1:9" x14ac:dyDescent="0.2">
      <c r="A24" s="348" t="s">
        <v>531</v>
      </c>
      <c r="B24" s="348"/>
      <c r="C24" s="348"/>
      <c r="D24" s="348"/>
    </row>
  </sheetData>
  <mergeCells count="29">
    <mergeCell ref="G15:H15"/>
    <mergeCell ref="I15:J15"/>
    <mergeCell ref="A16:E16"/>
    <mergeCell ref="A17:E17"/>
    <mergeCell ref="O10:O11"/>
    <mergeCell ref="A11:E11"/>
    <mergeCell ref="A12:E12"/>
    <mergeCell ref="A13:E13"/>
    <mergeCell ref="A14:E14"/>
    <mergeCell ref="G14:H14"/>
    <mergeCell ref="I14:J14"/>
    <mergeCell ref="K14:L14"/>
    <mergeCell ref="M14:N14"/>
    <mergeCell ref="K9:L9"/>
    <mergeCell ref="M9:N9"/>
    <mergeCell ref="A10:E10"/>
    <mergeCell ref="G10:J11"/>
    <mergeCell ref="K10:L11"/>
    <mergeCell ref="M10:N11"/>
    <mergeCell ref="A24:D24"/>
    <mergeCell ref="A4:E4"/>
    <mergeCell ref="A6:E6"/>
    <mergeCell ref="A7:E7"/>
    <mergeCell ref="A8:E8"/>
    <mergeCell ref="A9:E9"/>
    <mergeCell ref="A18:E18"/>
    <mergeCell ref="A19:E19"/>
    <mergeCell ref="A20:E20"/>
    <mergeCell ref="A15:E15"/>
  </mergeCells>
  <dataValidations count="1">
    <dataValidation type="whole" allowBlank="1" showInputMessage="1" showErrorMessage="1" sqref="K10:N11">
      <formula1>0</formula1>
      <formula2>50000</formula2>
    </dataValidation>
  </dataValidations>
  <pageMargins left="0.7" right="0.7" top="0.75" bottom="0.75" header="0.3" footer="0.3"/>
  <pageSetup paperSize="9" scale="8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39997558519241921"/>
  </sheetPr>
  <dimension ref="A1:V64"/>
  <sheetViews>
    <sheetView zoomScale="70" zoomScaleNormal="70" workbookViewId="0">
      <selection activeCell="C10" sqref="C10"/>
    </sheetView>
  </sheetViews>
  <sheetFormatPr defaultRowHeight="14.25" x14ac:dyDescent="0.2"/>
  <cols>
    <col min="1" max="1" width="5.7109375" style="118" customWidth="1"/>
    <col min="2" max="2" width="21.140625" style="118" customWidth="1"/>
    <col min="3" max="3" width="19.28515625" style="118" customWidth="1"/>
    <col min="4" max="4" width="38.5703125" style="118" customWidth="1"/>
    <col min="5" max="16" width="7.140625" style="118" customWidth="1"/>
    <col min="17" max="17" width="9.140625" style="118"/>
    <col min="18" max="18" width="16.7109375" style="118" customWidth="1"/>
    <col min="19" max="22" width="16.28515625" style="118" customWidth="1"/>
    <col min="23" max="16384" width="9.140625" style="118"/>
  </cols>
  <sheetData>
    <row r="1" spans="1:22" ht="25.5" customHeight="1" x14ac:dyDescent="0.2">
      <c r="A1" s="310"/>
      <c r="B1" s="310"/>
      <c r="C1" s="310"/>
      <c r="D1" s="310"/>
      <c r="E1" s="475" t="s">
        <v>382</v>
      </c>
      <c r="F1" s="475"/>
      <c r="G1" s="475"/>
      <c r="H1" s="475"/>
      <c r="I1" s="475"/>
      <c r="J1" s="475"/>
      <c r="K1" s="475"/>
      <c r="L1" s="475"/>
      <c r="M1" s="475"/>
      <c r="N1" s="475"/>
      <c r="O1" s="475"/>
      <c r="P1" s="475"/>
      <c r="Q1" s="475"/>
      <c r="R1" s="310"/>
      <c r="S1" s="310"/>
      <c r="T1" s="310"/>
      <c r="U1" s="310"/>
      <c r="V1" s="310"/>
    </row>
    <row r="2" spans="1:22" ht="25.5" customHeight="1" thickBot="1" x14ac:dyDescent="0.25">
      <c r="A2" s="125"/>
      <c r="B2" s="125"/>
      <c r="C2" s="125"/>
      <c r="D2" s="125"/>
      <c r="E2" s="476"/>
      <c r="F2" s="476"/>
      <c r="G2" s="476"/>
      <c r="H2" s="476"/>
      <c r="I2" s="476"/>
      <c r="J2" s="476"/>
      <c r="K2" s="476"/>
      <c r="L2" s="476"/>
      <c r="M2" s="476"/>
      <c r="N2" s="476"/>
      <c r="O2" s="476"/>
      <c r="P2" s="476"/>
      <c r="Q2" s="476"/>
      <c r="R2" s="125"/>
      <c r="S2" s="125"/>
      <c r="T2" s="125"/>
      <c r="U2" s="125"/>
      <c r="V2" s="125"/>
    </row>
    <row r="3" spans="1:22" ht="25.5" customHeight="1" thickBot="1" x14ac:dyDescent="0.25">
      <c r="A3" s="391" t="s">
        <v>178</v>
      </c>
      <c r="B3" s="392"/>
      <c r="C3" s="392"/>
      <c r="D3" s="392"/>
      <c r="E3" s="392"/>
      <c r="F3" s="392"/>
      <c r="G3" s="392"/>
      <c r="H3" s="392"/>
      <c r="I3" s="392"/>
      <c r="J3" s="392"/>
      <c r="K3" s="392"/>
      <c r="L3" s="392"/>
      <c r="M3" s="392"/>
      <c r="N3" s="392"/>
      <c r="O3" s="392"/>
      <c r="P3" s="392"/>
      <c r="Q3" s="392"/>
      <c r="R3" s="392"/>
      <c r="S3" s="392"/>
      <c r="T3" s="392"/>
      <c r="U3" s="392"/>
      <c r="V3" s="393"/>
    </row>
    <row r="4" spans="1:22" ht="25.5" customHeight="1" thickBot="1" x14ac:dyDescent="0.25">
      <c r="A4" s="137"/>
      <c r="B4" s="138"/>
      <c r="C4" s="138"/>
      <c r="D4" s="138"/>
      <c r="E4" s="138"/>
      <c r="F4" s="137"/>
      <c r="G4" s="138"/>
      <c r="H4" s="138"/>
      <c r="I4" s="138"/>
      <c r="J4" s="138"/>
      <c r="K4" s="138"/>
      <c r="L4" s="138"/>
      <c r="M4" s="138"/>
      <c r="N4" s="138"/>
      <c r="O4" s="138"/>
      <c r="P4" s="138"/>
      <c r="Q4" s="138"/>
      <c r="R4" s="138"/>
      <c r="S4" s="138"/>
      <c r="T4" s="138"/>
      <c r="U4" s="138"/>
      <c r="V4" s="138"/>
    </row>
    <row r="5" spans="1:22" ht="25.5" customHeight="1" x14ac:dyDescent="0.2">
      <c r="A5" s="471" t="s">
        <v>17</v>
      </c>
      <c r="B5" s="472"/>
      <c r="C5" s="473" t="s">
        <v>239</v>
      </c>
      <c r="D5" s="474"/>
      <c r="E5" s="125"/>
      <c r="F5" s="125"/>
      <c r="G5" s="125"/>
      <c r="H5" s="125"/>
      <c r="I5" s="125"/>
      <c r="J5" s="125"/>
      <c r="K5" s="125"/>
      <c r="L5" s="125"/>
      <c r="M5" s="125"/>
      <c r="N5" s="125"/>
      <c r="O5" s="125"/>
      <c r="P5" s="125"/>
      <c r="Q5" s="125"/>
      <c r="R5" s="125"/>
      <c r="S5" s="125"/>
      <c r="T5" s="125"/>
      <c r="U5" s="125"/>
      <c r="V5" s="125"/>
    </row>
    <row r="6" spans="1:22" ht="25.5" customHeight="1" thickBot="1" x14ac:dyDescent="0.25">
      <c r="A6" s="467" t="s">
        <v>179</v>
      </c>
      <c r="B6" s="468"/>
      <c r="C6" s="469" t="s">
        <v>537</v>
      </c>
      <c r="D6" s="470"/>
      <c r="E6" s="125"/>
      <c r="F6" s="125"/>
      <c r="G6" s="125"/>
      <c r="H6" s="125"/>
      <c r="I6" s="125"/>
      <c r="J6" s="125"/>
      <c r="K6" s="125"/>
      <c r="L6" s="125"/>
      <c r="M6" s="125"/>
      <c r="N6" s="125"/>
      <c r="O6" s="125"/>
      <c r="P6" s="125"/>
      <c r="Q6" s="125"/>
      <c r="R6" s="125"/>
      <c r="S6" s="125"/>
      <c r="T6" s="125"/>
      <c r="U6" s="125"/>
      <c r="V6" s="125"/>
    </row>
    <row r="7" spans="1:22" ht="25.5" customHeight="1" x14ac:dyDescent="0.2">
      <c r="A7" s="467" t="s">
        <v>21</v>
      </c>
      <c r="B7" s="468"/>
      <c r="C7" s="481">
        <v>42795</v>
      </c>
      <c r="D7" s="482"/>
      <c r="E7" s="125"/>
      <c r="F7" s="139"/>
      <c r="G7" s="125"/>
      <c r="H7" s="125"/>
      <c r="I7" s="125"/>
      <c r="J7" s="125"/>
      <c r="K7" s="483" t="s">
        <v>24</v>
      </c>
      <c r="L7" s="484"/>
      <c r="M7" s="484"/>
      <c r="N7" s="484"/>
      <c r="O7" s="484"/>
      <c r="P7" s="461">
        <f>E21+R43</f>
        <v>0</v>
      </c>
      <c r="Q7" s="462"/>
      <c r="R7" s="465" t="str">
        <f>C9</f>
        <v>USD</v>
      </c>
      <c r="S7" s="125"/>
      <c r="T7" s="125"/>
      <c r="U7" s="125"/>
      <c r="V7" s="125"/>
    </row>
    <row r="8" spans="1:22" ht="25.5" customHeight="1" thickBot="1" x14ac:dyDescent="0.25">
      <c r="A8" s="467" t="s">
        <v>20</v>
      </c>
      <c r="B8" s="468"/>
      <c r="C8" s="469" t="s">
        <v>19</v>
      </c>
      <c r="D8" s="470"/>
      <c r="E8" s="125"/>
      <c r="F8" s="125"/>
      <c r="G8" s="125"/>
      <c r="H8" s="125"/>
      <c r="I8" s="125"/>
      <c r="J8" s="125"/>
      <c r="K8" s="485"/>
      <c r="L8" s="486"/>
      <c r="M8" s="486"/>
      <c r="N8" s="486"/>
      <c r="O8" s="486"/>
      <c r="P8" s="463"/>
      <c r="Q8" s="464"/>
      <c r="R8" s="466"/>
      <c r="S8" s="125"/>
      <c r="T8" s="125"/>
      <c r="U8" s="125"/>
      <c r="V8" s="125"/>
    </row>
    <row r="9" spans="1:22" ht="25.5" customHeight="1" thickBot="1" x14ac:dyDescent="0.25">
      <c r="A9" s="477" t="s">
        <v>26</v>
      </c>
      <c r="B9" s="478"/>
      <c r="C9" s="479" t="s">
        <v>28</v>
      </c>
      <c r="D9" s="480"/>
      <c r="E9" s="125"/>
      <c r="F9" s="125"/>
      <c r="G9" s="125"/>
      <c r="H9" s="125"/>
      <c r="I9" s="125"/>
      <c r="J9" s="125"/>
      <c r="K9" s="125"/>
      <c r="L9" s="125"/>
      <c r="M9" s="125"/>
      <c r="N9" s="125"/>
      <c r="O9" s="125"/>
      <c r="P9" s="125"/>
      <c r="Q9" s="125"/>
      <c r="R9" s="125"/>
      <c r="S9" s="125"/>
      <c r="T9" s="125"/>
      <c r="U9" s="125"/>
      <c r="V9" s="125"/>
    </row>
    <row r="10" spans="1:22" ht="25.5" customHeight="1" thickBot="1" x14ac:dyDescent="0.25"/>
    <row r="11" spans="1:22" ht="25.5" customHeight="1" thickBot="1" x14ac:dyDescent="0.25">
      <c r="A11" s="437" t="s">
        <v>180</v>
      </c>
      <c r="B11" s="438"/>
      <c r="C11" s="438"/>
      <c r="D11" s="438"/>
      <c r="E11" s="438"/>
      <c r="F11" s="438"/>
      <c r="G11" s="438"/>
      <c r="H11" s="438"/>
      <c r="I11" s="438"/>
      <c r="J11" s="438"/>
      <c r="K11" s="438"/>
      <c r="L11" s="438"/>
      <c r="M11" s="438"/>
      <c r="N11" s="438"/>
      <c r="O11" s="438"/>
      <c r="P11" s="438"/>
      <c r="Q11" s="438"/>
      <c r="R11" s="438"/>
      <c r="S11" s="438"/>
      <c r="T11" s="438"/>
      <c r="U11" s="438"/>
      <c r="V11" s="439"/>
    </row>
    <row r="12" spans="1:22" ht="25.5" customHeight="1" thickBot="1" x14ac:dyDescent="0.25">
      <c r="A12" s="140"/>
      <c r="B12" s="137"/>
      <c r="C12" s="137"/>
      <c r="D12" s="137"/>
      <c r="E12" s="137"/>
      <c r="F12" s="137"/>
      <c r="G12" s="137"/>
      <c r="H12" s="137"/>
      <c r="I12" s="137"/>
      <c r="J12" s="137"/>
      <c r="K12" s="137"/>
      <c r="L12" s="137"/>
      <c r="M12" s="137"/>
      <c r="N12" s="137"/>
      <c r="O12" s="137"/>
      <c r="P12" s="137"/>
      <c r="Q12" s="137"/>
      <c r="R12" s="137"/>
      <c r="S12" s="137"/>
      <c r="T12" s="137"/>
      <c r="U12" s="137"/>
      <c r="V12" s="137"/>
    </row>
    <row r="13" spans="1:22" ht="25.5" customHeight="1" thickBot="1" x14ac:dyDescent="0.25">
      <c r="A13" s="440" t="s">
        <v>182</v>
      </c>
      <c r="B13" s="441"/>
      <c r="C13" s="441"/>
      <c r="D13" s="441"/>
      <c r="E13" s="441"/>
      <c r="F13" s="441"/>
      <c r="G13" s="441"/>
      <c r="H13" s="441"/>
      <c r="I13" s="441"/>
      <c r="J13" s="441"/>
      <c r="K13" s="441"/>
      <c r="L13" s="442"/>
      <c r="M13" s="125"/>
      <c r="N13" s="125"/>
      <c r="O13" s="440" t="s">
        <v>183</v>
      </c>
      <c r="P13" s="441"/>
      <c r="Q13" s="441"/>
      <c r="R13" s="441"/>
      <c r="S13" s="441"/>
      <c r="T13" s="441"/>
      <c r="U13" s="441"/>
      <c r="V13" s="442"/>
    </row>
    <row r="14" spans="1:22" ht="25.5" customHeight="1" thickBot="1" x14ac:dyDescent="0.25"/>
    <row r="15" spans="1:22" ht="29.25" customHeight="1" thickBot="1" x14ac:dyDescent="0.25">
      <c r="A15" s="141" t="s">
        <v>383</v>
      </c>
      <c r="B15" s="142" t="s">
        <v>357</v>
      </c>
      <c r="C15" s="141" t="s">
        <v>30</v>
      </c>
      <c r="D15" s="143" t="s">
        <v>119</v>
      </c>
      <c r="E15" s="443" t="s">
        <v>384</v>
      </c>
      <c r="F15" s="444"/>
      <c r="G15" s="445" t="s">
        <v>385</v>
      </c>
      <c r="H15" s="446"/>
      <c r="I15" s="446"/>
      <c r="J15" s="446"/>
      <c r="K15" s="446"/>
      <c r="L15" s="447"/>
      <c r="M15" s="125"/>
      <c r="N15" s="459" t="s">
        <v>383</v>
      </c>
      <c r="O15" s="448" t="s">
        <v>13</v>
      </c>
      <c r="P15" s="449"/>
      <c r="Q15" s="449"/>
      <c r="R15" s="449"/>
      <c r="S15" s="449"/>
      <c r="T15" s="450"/>
      <c r="U15" s="448" t="s">
        <v>385</v>
      </c>
      <c r="V15" s="451"/>
    </row>
    <row r="16" spans="1:22" ht="43.5" customHeight="1" thickBot="1" x14ac:dyDescent="0.25">
      <c r="A16" s="144">
        <v>1</v>
      </c>
      <c r="B16" s="145"/>
      <c r="C16" s="146"/>
      <c r="D16" s="147"/>
      <c r="E16" s="454"/>
      <c r="F16" s="455"/>
      <c r="G16" s="435"/>
      <c r="H16" s="456"/>
      <c r="I16" s="456"/>
      <c r="J16" s="456"/>
      <c r="K16" s="456"/>
      <c r="L16" s="436"/>
      <c r="M16" s="125"/>
      <c r="N16" s="460"/>
      <c r="O16" s="457" t="s">
        <v>119</v>
      </c>
      <c r="P16" s="458"/>
      <c r="Q16" s="458"/>
      <c r="R16" s="148" t="s">
        <v>386</v>
      </c>
      <c r="S16" s="149" t="s">
        <v>387</v>
      </c>
      <c r="T16" s="150" t="s">
        <v>388</v>
      </c>
      <c r="U16" s="452"/>
      <c r="V16" s="453"/>
    </row>
    <row r="17" spans="1:22" ht="25.5" customHeight="1" x14ac:dyDescent="0.2">
      <c r="A17" s="151">
        <v>2</v>
      </c>
      <c r="B17" s="152"/>
      <c r="C17" s="153"/>
      <c r="D17" s="153"/>
      <c r="E17" s="405"/>
      <c r="F17" s="422"/>
      <c r="G17" s="423"/>
      <c r="H17" s="424"/>
      <c r="I17" s="424"/>
      <c r="J17" s="424"/>
      <c r="K17" s="424"/>
      <c r="L17" s="425"/>
      <c r="M17" s="125"/>
      <c r="N17" s="154">
        <v>1</v>
      </c>
      <c r="O17" s="433"/>
      <c r="P17" s="434"/>
      <c r="Q17" s="434"/>
      <c r="R17" s="155"/>
      <c r="S17" s="311"/>
      <c r="T17" s="315">
        <f>SUM(R17:S17)</f>
        <v>0</v>
      </c>
      <c r="U17" s="435"/>
      <c r="V17" s="436"/>
    </row>
    <row r="18" spans="1:22" ht="25.5" customHeight="1" x14ac:dyDescent="0.2">
      <c r="A18" s="151">
        <v>3</v>
      </c>
      <c r="B18" s="152"/>
      <c r="C18" s="153"/>
      <c r="D18" s="156"/>
      <c r="E18" s="405"/>
      <c r="F18" s="422"/>
      <c r="G18" s="423"/>
      <c r="H18" s="424"/>
      <c r="I18" s="424"/>
      <c r="J18" s="424"/>
      <c r="K18" s="424"/>
      <c r="L18" s="425"/>
      <c r="M18" s="125"/>
      <c r="N18" s="151">
        <v>2</v>
      </c>
      <c r="O18" s="426"/>
      <c r="P18" s="427"/>
      <c r="Q18" s="427"/>
      <c r="R18" s="157"/>
      <c r="S18" s="312"/>
      <c r="T18" s="316">
        <f>SUM(R18:S18)</f>
        <v>0</v>
      </c>
      <c r="U18" s="423"/>
      <c r="V18" s="425"/>
    </row>
    <row r="19" spans="1:22" ht="25.5" customHeight="1" x14ac:dyDescent="0.2">
      <c r="A19" s="151">
        <v>4</v>
      </c>
      <c r="B19" s="152"/>
      <c r="C19" s="153"/>
      <c r="D19" s="153"/>
      <c r="E19" s="405"/>
      <c r="F19" s="422"/>
      <c r="G19" s="423"/>
      <c r="H19" s="424"/>
      <c r="I19" s="424"/>
      <c r="J19" s="424"/>
      <c r="K19" s="424"/>
      <c r="L19" s="425"/>
      <c r="M19" s="125"/>
      <c r="N19" s="151">
        <v>3</v>
      </c>
      <c r="O19" s="426"/>
      <c r="P19" s="427"/>
      <c r="Q19" s="427"/>
      <c r="R19" s="157"/>
      <c r="S19" s="312"/>
      <c r="T19" s="316">
        <f>SUM(R19:S19)</f>
        <v>0</v>
      </c>
      <c r="U19" s="423"/>
      <c r="V19" s="425"/>
    </row>
    <row r="20" spans="1:22" ht="25.5" customHeight="1" thickBot="1" x14ac:dyDescent="0.25">
      <c r="A20" s="158">
        <v>5</v>
      </c>
      <c r="B20" s="159"/>
      <c r="C20" s="160"/>
      <c r="D20" s="161"/>
      <c r="E20" s="428"/>
      <c r="F20" s="429"/>
      <c r="G20" s="414"/>
      <c r="H20" s="430"/>
      <c r="I20" s="430"/>
      <c r="J20" s="430"/>
      <c r="K20" s="430"/>
      <c r="L20" s="415"/>
      <c r="M20" s="125"/>
      <c r="N20" s="158">
        <v>4</v>
      </c>
      <c r="O20" s="431"/>
      <c r="P20" s="432"/>
      <c r="Q20" s="432"/>
      <c r="R20" s="162"/>
      <c r="S20" s="313"/>
      <c r="T20" s="317">
        <f>SUM(R20:S20)</f>
        <v>0</v>
      </c>
      <c r="U20" s="423"/>
      <c r="V20" s="425"/>
    </row>
    <row r="21" spans="1:22" ht="25.5" customHeight="1" thickBot="1" x14ac:dyDescent="0.25">
      <c r="A21" s="125"/>
      <c r="B21" s="125"/>
      <c r="C21" s="125"/>
      <c r="D21" s="163" t="s">
        <v>8</v>
      </c>
      <c r="E21" s="412">
        <f>SUM(E16:E20)</f>
        <v>0</v>
      </c>
      <c r="F21" s="413"/>
      <c r="G21" s="125"/>
      <c r="H21" s="125"/>
      <c r="I21" s="125"/>
      <c r="J21" s="125"/>
      <c r="K21" s="125"/>
      <c r="L21" s="125"/>
      <c r="M21" s="125"/>
      <c r="N21" s="125"/>
      <c r="O21" s="125"/>
      <c r="P21" s="125"/>
      <c r="Q21" s="125"/>
      <c r="R21" s="125"/>
      <c r="S21" s="314">
        <f>SUM(S17:S20)</f>
        <v>0</v>
      </c>
      <c r="T21" s="125"/>
      <c r="U21" s="414"/>
      <c r="V21" s="415"/>
    </row>
    <row r="22" spans="1:22" ht="25.5" customHeight="1" thickBot="1" x14ac:dyDescent="0.25"/>
    <row r="23" spans="1:22" ht="25.5" customHeight="1" thickBot="1" x14ac:dyDescent="0.25">
      <c r="A23" s="391" t="s">
        <v>186</v>
      </c>
      <c r="B23" s="392"/>
      <c r="C23" s="392"/>
      <c r="D23" s="392"/>
      <c r="E23" s="392"/>
      <c r="F23" s="392"/>
      <c r="G23" s="392"/>
      <c r="H23" s="392"/>
      <c r="I23" s="392"/>
      <c r="J23" s="392"/>
      <c r="K23" s="392"/>
      <c r="L23" s="392"/>
      <c r="M23" s="392"/>
      <c r="N23" s="392"/>
      <c r="O23" s="392"/>
      <c r="P23" s="392"/>
      <c r="Q23" s="392"/>
      <c r="R23" s="392"/>
      <c r="S23" s="392"/>
      <c r="T23" s="392"/>
      <c r="U23" s="392"/>
      <c r="V23" s="393"/>
    </row>
    <row r="24" spans="1:22" ht="25.5" customHeight="1" thickBot="1" x14ac:dyDescent="0.25"/>
    <row r="25" spans="1:22" ht="25.5" customHeight="1" thickBot="1" x14ac:dyDescent="0.25">
      <c r="A25" s="125"/>
      <c r="B25" s="125"/>
      <c r="C25" s="125"/>
      <c r="D25" s="125"/>
      <c r="E25" s="416" t="s">
        <v>389</v>
      </c>
      <c r="F25" s="417"/>
      <c r="G25" s="417"/>
      <c r="H25" s="417"/>
      <c r="I25" s="417"/>
      <c r="J25" s="417"/>
      <c r="K25" s="417"/>
      <c r="L25" s="417"/>
      <c r="M25" s="417"/>
      <c r="N25" s="417"/>
      <c r="O25" s="417"/>
      <c r="P25" s="418"/>
      <c r="Q25" s="125"/>
      <c r="R25" s="125"/>
      <c r="S25" s="125"/>
      <c r="T25" s="125"/>
    </row>
    <row r="26" spans="1:22" ht="25.5" customHeight="1" thickBot="1" x14ac:dyDescent="0.25">
      <c r="A26" s="125"/>
      <c r="B26" s="125"/>
      <c r="C26" s="125"/>
      <c r="D26" s="125"/>
      <c r="E26" s="419" t="s">
        <v>390</v>
      </c>
      <c r="F26" s="420"/>
      <c r="G26" s="420"/>
      <c r="H26" s="420" t="s">
        <v>391</v>
      </c>
      <c r="I26" s="420"/>
      <c r="J26" s="420"/>
      <c r="K26" s="420" t="s">
        <v>392</v>
      </c>
      <c r="L26" s="420"/>
      <c r="M26" s="420"/>
      <c r="N26" s="420" t="s">
        <v>393</v>
      </c>
      <c r="O26" s="420"/>
      <c r="P26" s="421"/>
      <c r="Q26" s="164"/>
      <c r="R26" s="164"/>
      <c r="S26" s="164"/>
      <c r="T26" s="164"/>
    </row>
    <row r="27" spans="1:22" ht="25.5" customHeight="1" thickBot="1" x14ac:dyDescent="0.25">
      <c r="A27" s="165" t="s">
        <v>383</v>
      </c>
      <c r="B27" s="166" t="s">
        <v>357</v>
      </c>
      <c r="C27" s="167" t="s">
        <v>30</v>
      </c>
      <c r="D27" s="168" t="s">
        <v>0</v>
      </c>
      <c r="E27" s="169" t="s">
        <v>394</v>
      </c>
      <c r="F27" s="170" t="s">
        <v>395</v>
      </c>
      <c r="G27" s="170" t="s">
        <v>396</v>
      </c>
      <c r="H27" s="170" t="s">
        <v>397</v>
      </c>
      <c r="I27" s="170" t="s">
        <v>398</v>
      </c>
      <c r="J27" s="170" t="s">
        <v>399</v>
      </c>
      <c r="K27" s="170" t="s">
        <v>400</v>
      </c>
      <c r="L27" s="170" t="s">
        <v>401</v>
      </c>
      <c r="M27" s="170" t="s">
        <v>402</v>
      </c>
      <c r="N27" s="170" t="s">
        <v>403</v>
      </c>
      <c r="O27" s="170" t="s">
        <v>404</v>
      </c>
      <c r="P27" s="171" t="s">
        <v>405</v>
      </c>
      <c r="Q27" s="172" t="s">
        <v>406</v>
      </c>
      <c r="R27" s="165" t="s">
        <v>407</v>
      </c>
      <c r="S27" s="386" t="s">
        <v>409</v>
      </c>
      <c r="T27" s="394"/>
      <c r="U27" s="394"/>
      <c r="V27" s="387"/>
    </row>
    <row r="28" spans="1:22" ht="25.5" customHeight="1" x14ac:dyDescent="0.2">
      <c r="A28" s="144">
        <v>1</v>
      </c>
      <c r="B28" s="146"/>
      <c r="C28" s="146"/>
      <c r="D28" s="146"/>
      <c r="E28" s="173"/>
      <c r="F28" s="174"/>
      <c r="G28" s="175"/>
      <c r="H28" s="176"/>
      <c r="I28" s="177"/>
      <c r="J28" s="178"/>
      <c r="K28" s="176"/>
      <c r="L28" s="177"/>
      <c r="M28" s="178"/>
      <c r="N28" s="179"/>
      <c r="O28" s="180"/>
      <c r="P28" s="181"/>
      <c r="Q28" s="182">
        <f t="shared" ref="Q28:Q42" si="0">SUM(E28:P28)</f>
        <v>0</v>
      </c>
      <c r="R28" s="183"/>
      <c r="S28" s="395"/>
      <c r="T28" s="396"/>
      <c r="U28" s="396"/>
      <c r="V28" s="397"/>
    </row>
    <row r="29" spans="1:22" ht="25.5" customHeight="1" x14ac:dyDescent="0.2">
      <c r="A29" s="151">
        <v>2</v>
      </c>
      <c r="B29" s="153"/>
      <c r="C29" s="153"/>
      <c r="D29" s="153"/>
      <c r="E29" s="173"/>
      <c r="F29" s="174"/>
      <c r="G29" s="175"/>
      <c r="H29" s="173"/>
      <c r="I29" s="174"/>
      <c r="J29" s="175"/>
      <c r="K29" s="173"/>
      <c r="L29" s="174"/>
      <c r="M29" s="175"/>
      <c r="N29" s="184"/>
      <c r="O29" s="174"/>
      <c r="P29" s="185"/>
      <c r="Q29" s="186">
        <f t="shared" si="0"/>
        <v>0</v>
      </c>
      <c r="R29" s="187"/>
      <c r="S29" s="398"/>
      <c r="T29" s="399"/>
      <c r="U29" s="399"/>
      <c r="V29" s="400"/>
    </row>
    <row r="30" spans="1:22" ht="25.5" customHeight="1" x14ac:dyDescent="0.2">
      <c r="A30" s="151">
        <v>3</v>
      </c>
      <c r="B30" s="153"/>
      <c r="C30" s="153"/>
      <c r="D30" s="153"/>
      <c r="E30" s="173"/>
      <c r="F30" s="174"/>
      <c r="G30" s="175"/>
      <c r="H30" s="173"/>
      <c r="I30" s="174"/>
      <c r="J30" s="175"/>
      <c r="K30" s="173"/>
      <c r="L30" s="174"/>
      <c r="M30" s="175"/>
      <c r="N30" s="184"/>
      <c r="O30" s="174"/>
      <c r="P30" s="185"/>
      <c r="Q30" s="186">
        <f t="shared" si="0"/>
        <v>0</v>
      </c>
      <c r="R30" s="187"/>
      <c r="S30" s="398"/>
      <c r="T30" s="399"/>
      <c r="U30" s="399"/>
      <c r="V30" s="400"/>
    </row>
    <row r="31" spans="1:22" ht="25.5" customHeight="1" x14ac:dyDescent="0.2">
      <c r="A31" s="151">
        <v>4</v>
      </c>
      <c r="B31" s="153"/>
      <c r="C31" s="153"/>
      <c r="D31" s="153"/>
      <c r="E31" s="173"/>
      <c r="F31" s="174"/>
      <c r="G31" s="175"/>
      <c r="H31" s="173"/>
      <c r="I31" s="174"/>
      <c r="J31" s="175"/>
      <c r="K31" s="173"/>
      <c r="L31" s="174"/>
      <c r="M31" s="175"/>
      <c r="N31" s="184"/>
      <c r="O31" s="174"/>
      <c r="P31" s="185"/>
      <c r="Q31" s="186">
        <f t="shared" si="0"/>
        <v>0</v>
      </c>
      <c r="R31" s="187"/>
      <c r="S31" s="398"/>
      <c r="T31" s="399"/>
      <c r="U31" s="399"/>
      <c r="V31" s="400"/>
    </row>
    <row r="32" spans="1:22" ht="25.5" customHeight="1" x14ac:dyDescent="0.2">
      <c r="A32" s="151">
        <v>5</v>
      </c>
      <c r="B32" s="153"/>
      <c r="C32" s="153"/>
      <c r="D32" s="153"/>
      <c r="E32" s="173"/>
      <c r="F32" s="174"/>
      <c r="G32" s="175"/>
      <c r="H32" s="173"/>
      <c r="I32" s="174"/>
      <c r="J32" s="175"/>
      <c r="K32" s="173"/>
      <c r="L32" s="174"/>
      <c r="M32" s="175"/>
      <c r="N32" s="184"/>
      <c r="O32" s="174"/>
      <c r="P32" s="185"/>
      <c r="Q32" s="186">
        <f t="shared" si="0"/>
        <v>0</v>
      </c>
      <c r="R32" s="187"/>
      <c r="S32" s="398"/>
      <c r="T32" s="399"/>
      <c r="U32" s="399"/>
      <c r="V32" s="400"/>
    </row>
    <row r="33" spans="1:22" ht="25.5" customHeight="1" x14ac:dyDescent="0.2">
      <c r="A33" s="151">
        <v>6</v>
      </c>
      <c r="B33" s="153"/>
      <c r="C33" s="153"/>
      <c r="D33" s="153"/>
      <c r="E33" s="173"/>
      <c r="F33" s="174"/>
      <c r="G33" s="175"/>
      <c r="H33" s="173"/>
      <c r="I33" s="174"/>
      <c r="J33" s="175"/>
      <c r="K33" s="173"/>
      <c r="L33" s="174"/>
      <c r="M33" s="175"/>
      <c r="N33" s="184"/>
      <c r="O33" s="174"/>
      <c r="P33" s="185"/>
      <c r="Q33" s="186">
        <f t="shared" si="0"/>
        <v>0</v>
      </c>
      <c r="R33" s="187"/>
      <c r="S33" s="398"/>
      <c r="T33" s="399"/>
      <c r="U33" s="399"/>
      <c r="V33" s="400"/>
    </row>
    <row r="34" spans="1:22" ht="25.5" customHeight="1" x14ac:dyDescent="0.2">
      <c r="A34" s="151">
        <v>7</v>
      </c>
      <c r="B34" s="188"/>
      <c r="C34" s="153"/>
      <c r="D34" s="153"/>
      <c r="E34" s="173"/>
      <c r="F34" s="174"/>
      <c r="G34" s="175"/>
      <c r="H34" s="173"/>
      <c r="I34" s="174"/>
      <c r="J34" s="175"/>
      <c r="K34" s="173"/>
      <c r="L34" s="174"/>
      <c r="M34" s="175"/>
      <c r="N34" s="184"/>
      <c r="O34" s="174"/>
      <c r="P34" s="185"/>
      <c r="Q34" s="186">
        <f t="shared" si="0"/>
        <v>0</v>
      </c>
      <c r="R34" s="187"/>
      <c r="S34" s="398"/>
      <c r="T34" s="399"/>
      <c r="U34" s="399"/>
      <c r="V34" s="400"/>
    </row>
    <row r="35" spans="1:22" ht="25.5" customHeight="1" x14ac:dyDescent="0.2">
      <c r="A35" s="151">
        <v>8</v>
      </c>
      <c r="B35" s="153"/>
      <c r="C35" s="153"/>
      <c r="D35" s="153"/>
      <c r="E35" s="173"/>
      <c r="F35" s="174"/>
      <c r="G35" s="175"/>
      <c r="H35" s="173"/>
      <c r="I35" s="174"/>
      <c r="J35" s="175"/>
      <c r="K35" s="173"/>
      <c r="L35" s="174"/>
      <c r="M35" s="175"/>
      <c r="N35" s="184"/>
      <c r="O35" s="174"/>
      <c r="P35" s="185"/>
      <c r="Q35" s="186">
        <f t="shared" si="0"/>
        <v>0</v>
      </c>
      <c r="R35" s="187"/>
      <c r="S35" s="398"/>
      <c r="T35" s="399"/>
      <c r="U35" s="399"/>
      <c r="V35" s="400"/>
    </row>
    <row r="36" spans="1:22" ht="25.5" customHeight="1" x14ac:dyDescent="0.2">
      <c r="A36" s="151">
        <v>9</v>
      </c>
      <c r="B36" s="153"/>
      <c r="C36" s="153"/>
      <c r="D36" s="153"/>
      <c r="E36" s="173"/>
      <c r="F36" s="174"/>
      <c r="G36" s="175"/>
      <c r="H36" s="173"/>
      <c r="I36" s="174"/>
      <c r="J36" s="175"/>
      <c r="K36" s="173"/>
      <c r="L36" s="174"/>
      <c r="M36" s="175"/>
      <c r="N36" s="184"/>
      <c r="O36" s="174"/>
      <c r="P36" s="185"/>
      <c r="Q36" s="186">
        <f t="shared" si="0"/>
        <v>0</v>
      </c>
      <c r="R36" s="187"/>
      <c r="S36" s="398"/>
      <c r="T36" s="399"/>
      <c r="U36" s="399"/>
      <c r="V36" s="400"/>
    </row>
    <row r="37" spans="1:22" ht="25.5" customHeight="1" x14ac:dyDescent="0.2">
      <c r="A37" s="151">
        <v>10</v>
      </c>
      <c r="B37" s="188"/>
      <c r="C37" s="153"/>
      <c r="D37" s="153"/>
      <c r="E37" s="173"/>
      <c r="F37" s="174"/>
      <c r="G37" s="175"/>
      <c r="H37" s="173"/>
      <c r="I37" s="174"/>
      <c r="J37" s="175"/>
      <c r="K37" s="173"/>
      <c r="L37" s="174"/>
      <c r="M37" s="175"/>
      <c r="N37" s="184"/>
      <c r="O37" s="174"/>
      <c r="P37" s="185"/>
      <c r="Q37" s="186">
        <f t="shared" si="0"/>
        <v>0</v>
      </c>
      <c r="R37" s="187"/>
      <c r="S37" s="398"/>
      <c r="T37" s="399"/>
      <c r="U37" s="399"/>
      <c r="V37" s="400"/>
    </row>
    <row r="38" spans="1:22" ht="25.5" customHeight="1" x14ac:dyDescent="0.2">
      <c r="A38" s="151">
        <v>11</v>
      </c>
      <c r="B38" s="188"/>
      <c r="C38" s="153"/>
      <c r="D38" s="153"/>
      <c r="E38" s="173"/>
      <c r="F38" s="174"/>
      <c r="G38" s="175"/>
      <c r="H38" s="173"/>
      <c r="I38" s="174"/>
      <c r="J38" s="175"/>
      <c r="K38" s="173"/>
      <c r="L38" s="174"/>
      <c r="M38" s="175"/>
      <c r="N38" s="184"/>
      <c r="O38" s="174"/>
      <c r="P38" s="185"/>
      <c r="Q38" s="186">
        <f t="shared" si="0"/>
        <v>0</v>
      </c>
      <c r="R38" s="187"/>
      <c r="S38" s="398"/>
      <c r="T38" s="399"/>
      <c r="U38" s="399"/>
      <c r="V38" s="400"/>
    </row>
    <row r="39" spans="1:22" ht="25.5" customHeight="1" x14ac:dyDescent="0.2">
      <c r="A39" s="151">
        <v>12</v>
      </c>
      <c r="B39" s="188"/>
      <c r="C39" s="153"/>
      <c r="D39" s="153"/>
      <c r="E39" s="173"/>
      <c r="F39" s="174"/>
      <c r="G39" s="175"/>
      <c r="H39" s="173"/>
      <c r="I39" s="174"/>
      <c r="J39" s="175"/>
      <c r="K39" s="173"/>
      <c r="L39" s="174"/>
      <c r="M39" s="175"/>
      <c r="N39" s="184"/>
      <c r="O39" s="174"/>
      <c r="P39" s="185"/>
      <c r="Q39" s="186">
        <f t="shared" si="0"/>
        <v>0</v>
      </c>
      <c r="R39" s="187"/>
      <c r="S39" s="398"/>
      <c r="T39" s="399"/>
      <c r="U39" s="399"/>
      <c r="V39" s="400"/>
    </row>
    <row r="40" spans="1:22" ht="25.5" customHeight="1" x14ac:dyDescent="0.2">
      <c r="A40" s="151">
        <v>13</v>
      </c>
      <c r="B40" s="188"/>
      <c r="C40" s="153"/>
      <c r="D40" s="153"/>
      <c r="E40" s="173"/>
      <c r="F40" s="174"/>
      <c r="G40" s="175"/>
      <c r="H40" s="173"/>
      <c r="I40" s="174"/>
      <c r="J40" s="175"/>
      <c r="K40" s="173"/>
      <c r="L40" s="174"/>
      <c r="M40" s="175"/>
      <c r="N40" s="184"/>
      <c r="O40" s="174"/>
      <c r="P40" s="185"/>
      <c r="Q40" s="186">
        <f t="shared" si="0"/>
        <v>0</v>
      </c>
      <c r="R40" s="187"/>
      <c r="S40" s="398"/>
      <c r="T40" s="399"/>
      <c r="U40" s="399"/>
      <c r="V40" s="400"/>
    </row>
    <row r="41" spans="1:22" ht="25.5" customHeight="1" x14ac:dyDescent="0.2">
      <c r="A41" s="151">
        <v>14</v>
      </c>
      <c r="B41" s="188"/>
      <c r="C41" s="153"/>
      <c r="D41" s="153"/>
      <c r="E41" s="173"/>
      <c r="F41" s="174"/>
      <c r="G41" s="175"/>
      <c r="H41" s="173"/>
      <c r="I41" s="174"/>
      <c r="J41" s="175"/>
      <c r="K41" s="173"/>
      <c r="L41" s="174"/>
      <c r="M41" s="175"/>
      <c r="N41" s="184"/>
      <c r="O41" s="174"/>
      <c r="P41" s="185"/>
      <c r="Q41" s="186">
        <f t="shared" si="0"/>
        <v>0</v>
      </c>
      <c r="R41" s="187"/>
      <c r="S41" s="398"/>
      <c r="T41" s="399"/>
      <c r="U41" s="399"/>
      <c r="V41" s="400"/>
    </row>
    <row r="42" spans="1:22" ht="25.5" customHeight="1" thickBot="1" x14ac:dyDescent="0.25">
      <c r="A42" s="158">
        <v>15</v>
      </c>
      <c r="B42" s="189"/>
      <c r="C42" s="160"/>
      <c r="D42" s="160"/>
      <c r="E42" s="190"/>
      <c r="F42" s="191"/>
      <c r="G42" s="192"/>
      <c r="H42" s="190"/>
      <c r="I42" s="191"/>
      <c r="J42" s="192"/>
      <c r="K42" s="190"/>
      <c r="L42" s="191"/>
      <c r="M42" s="192"/>
      <c r="N42" s="193"/>
      <c r="O42" s="191"/>
      <c r="P42" s="194"/>
      <c r="Q42" s="195">
        <f t="shared" si="0"/>
        <v>0</v>
      </c>
      <c r="R42" s="196"/>
      <c r="S42" s="388"/>
      <c r="T42" s="389"/>
      <c r="U42" s="389"/>
      <c r="V42" s="390"/>
    </row>
    <row r="43" spans="1:22" ht="25.5" customHeight="1" thickBot="1" x14ac:dyDescent="0.25">
      <c r="A43" s="125"/>
      <c r="B43" s="125"/>
      <c r="C43" s="125"/>
      <c r="D43" s="125"/>
      <c r="E43" s="125"/>
      <c r="F43" s="125"/>
      <c r="G43" s="125"/>
      <c r="H43" s="125"/>
      <c r="I43" s="125"/>
      <c r="J43" s="125"/>
      <c r="K43" s="125"/>
      <c r="L43" s="125"/>
      <c r="M43" s="125"/>
      <c r="N43" s="125"/>
      <c r="O43" s="125"/>
      <c r="P43" s="125"/>
      <c r="Q43" s="125"/>
      <c r="R43" s="197">
        <f>SUM(R28:R42)</f>
        <v>0</v>
      </c>
      <c r="S43" s="401" t="s">
        <v>408</v>
      </c>
      <c r="T43" s="402"/>
      <c r="U43" s="402"/>
      <c r="V43" s="402"/>
    </row>
    <row r="44" spans="1:22" ht="25.5" customHeight="1" thickBot="1" x14ac:dyDescent="0.25"/>
    <row r="45" spans="1:22" ht="25.5" customHeight="1" thickBot="1" x14ac:dyDescent="0.25">
      <c r="A45" s="391" t="s">
        <v>188</v>
      </c>
      <c r="B45" s="392"/>
      <c r="C45" s="392"/>
      <c r="D45" s="392"/>
      <c r="E45" s="392"/>
      <c r="F45" s="392"/>
      <c r="G45" s="392"/>
      <c r="H45" s="392"/>
      <c r="I45" s="392"/>
      <c r="J45" s="392"/>
      <c r="K45" s="392"/>
      <c r="L45" s="392"/>
      <c r="M45" s="392"/>
      <c r="N45" s="392"/>
      <c r="O45" s="392"/>
      <c r="P45" s="392"/>
      <c r="Q45" s="392"/>
      <c r="R45" s="392"/>
      <c r="S45" s="392"/>
      <c r="T45" s="392"/>
      <c r="U45" s="392"/>
      <c r="V45" s="393"/>
    </row>
    <row r="46" spans="1:22" ht="25.5" customHeight="1" thickBot="1" x14ac:dyDescent="0.25"/>
    <row r="47" spans="1:22" ht="32.25" customHeight="1" thickBot="1" x14ac:dyDescent="0.25">
      <c r="A47" s="198" t="s">
        <v>383</v>
      </c>
      <c r="B47" s="142" t="s">
        <v>357</v>
      </c>
      <c r="C47" s="198" t="s">
        <v>30</v>
      </c>
      <c r="D47" s="514" t="s">
        <v>128</v>
      </c>
      <c r="E47" s="515"/>
      <c r="F47" s="516" t="s">
        <v>407</v>
      </c>
      <c r="G47" s="517"/>
      <c r="H47" s="518" t="s">
        <v>160</v>
      </c>
      <c r="I47" s="519"/>
      <c r="J47" s="519"/>
      <c r="K47" s="520"/>
      <c r="L47" s="521" t="s">
        <v>189</v>
      </c>
      <c r="M47" s="519"/>
      <c r="N47" s="519"/>
      <c r="O47" s="519"/>
      <c r="P47" s="519"/>
      <c r="Q47" s="519"/>
      <c r="R47" s="520"/>
    </row>
    <row r="48" spans="1:22" ht="25.5" customHeight="1" x14ac:dyDescent="0.2">
      <c r="A48" s="199">
        <v>1</v>
      </c>
      <c r="B48" s="144"/>
      <c r="C48" s="200"/>
      <c r="D48" s="408"/>
      <c r="E48" s="409"/>
      <c r="F48" s="454"/>
      <c r="G48" s="473"/>
      <c r="H48" s="408"/>
      <c r="I48" s="533"/>
      <c r="J48" s="533"/>
      <c r="K48" s="409"/>
      <c r="L48" s="532"/>
      <c r="M48" s="533"/>
      <c r="N48" s="533"/>
      <c r="O48" s="533"/>
      <c r="P48" s="533"/>
      <c r="Q48" s="533"/>
      <c r="R48" s="409"/>
    </row>
    <row r="49" spans="1:22" ht="25.5" customHeight="1" x14ac:dyDescent="0.2">
      <c r="A49" s="201">
        <v>2</v>
      </c>
      <c r="B49" s="202"/>
      <c r="C49" s="203"/>
      <c r="D49" s="410"/>
      <c r="E49" s="411"/>
      <c r="F49" s="529"/>
      <c r="G49" s="469"/>
      <c r="H49" s="410"/>
      <c r="I49" s="534"/>
      <c r="J49" s="534"/>
      <c r="K49" s="411"/>
      <c r="L49" s="529"/>
      <c r="M49" s="534"/>
      <c r="N49" s="534"/>
      <c r="O49" s="534"/>
      <c r="P49" s="534"/>
      <c r="Q49" s="534"/>
      <c r="R49" s="411"/>
    </row>
    <row r="50" spans="1:22" ht="25.5" customHeight="1" x14ac:dyDescent="0.2">
      <c r="A50" s="201">
        <v>3</v>
      </c>
      <c r="B50" s="202"/>
      <c r="C50" s="203"/>
      <c r="D50" s="410"/>
      <c r="E50" s="411"/>
      <c r="F50" s="529"/>
      <c r="G50" s="469"/>
      <c r="H50" s="410"/>
      <c r="I50" s="534"/>
      <c r="J50" s="534"/>
      <c r="K50" s="411"/>
      <c r="L50" s="529"/>
      <c r="M50" s="534"/>
      <c r="N50" s="534"/>
      <c r="O50" s="534"/>
      <c r="P50" s="534"/>
      <c r="Q50" s="534"/>
      <c r="R50" s="411"/>
    </row>
    <row r="51" spans="1:22" ht="25.5" customHeight="1" x14ac:dyDescent="0.2">
      <c r="A51" s="201">
        <v>4</v>
      </c>
      <c r="B51" s="202"/>
      <c r="C51" s="203"/>
      <c r="D51" s="410"/>
      <c r="E51" s="411"/>
      <c r="F51" s="529"/>
      <c r="G51" s="469"/>
      <c r="H51" s="410"/>
      <c r="I51" s="534"/>
      <c r="J51" s="534"/>
      <c r="K51" s="411"/>
      <c r="L51" s="529"/>
      <c r="M51" s="534"/>
      <c r="N51" s="534"/>
      <c r="O51" s="534"/>
      <c r="P51" s="534"/>
      <c r="Q51" s="534"/>
      <c r="R51" s="411"/>
    </row>
    <row r="52" spans="1:22" ht="25.5" customHeight="1" thickBot="1" x14ac:dyDescent="0.25">
      <c r="A52" s="204">
        <v>5</v>
      </c>
      <c r="B52" s="205"/>
      <c r="C52" s="206"/>
      <c r="D52" s="527"/>
      <c r="E52" s="528"/>
      <c r="F52" s="537"/>
      <c r="G52" s="538"/>
      <c r="H52" s="527"/>
      <c r="I52" s="536"/>
      <c r="J52" s="536"/>
      <c r="K52" s="528"/>
      <c r="L52" s="535"/>
      <c r="M52" s="536"/>
      <c r="N52" s="536"/>
      <c r="O52" s="536"/>
      <c r="P52" s="536"/>
      <c r="Q52" s="536"/>
      <c r="R52" s="528"/>
    </row>
    <row r="53" spans="1:22" ht="25.5" customHeight="1" thickBot="1" x14ac:dyDescent="0.25">
      <c r="A53" s="207"/>
      <c r="B53" s="207"/>
      <c r="C53" s="207"/>
      <c r="D53" s="207"/>
      <c r="E53" s="207"/>
      <c r="F53" s="530">
        <f>SUM(F48:G52)</f>
        <v>0</v>
      </c>
      <c r="G53" s="531"/>
      <c r="H53" s="207"/>
      <c r="I53" s="207"/>
      <c r="J53" s="207"/>
      <c r="K53" s="207"/>
      <c r="L53" s="207"/>
      <c r="M53" s="207"/>
      <c r="N53" s="207"/>
      <c r="O53" s="207"/>
      <c r="P53" s="207"/>
      <c r="Q53" s="207"/>
      <c r="R53" s="207"/>
    </row>
    <row r="54" spans="1:22" ht="25.5" customHeight="1" thickBot="1" x14ac:dyDescent="0.25"/>
    <row r="55" spans="1:22" ht="25.5" customHeight="1" thickBot="1" x14ac:dyDescent="0.25">
      <c r="A55" s="391" t="s">
        <v>190</v>
      </c>
      <c r="B55" s="392"/>
      <c r="C55" s="392"/>
      <c r="D55" s="392"/>
      <c r="E55" s="392"/>
      <c r="F55" s="392"/>
      <c r="G55" s="392"/>
      <c r="H55" s="392"/>
      <c r="I55" s="392"/>
      <c r="J55" s="392"/>
      <c r="K55" s="392"/>
      <c r="L55" s="392"/>
      <c r="M55" s="392"/>
      <c r="N55" s="392"/>
      <c r="O55" s="392"/>
      <c r="P55" s="392"/>
      <c r="Q55" s="392"/>
      <c r="R55" s="392"/>
      <c r="S55" s="392"/>
      <c r="T55" s="392"/>
      <c r="U55" s="392"/>
      <c r="V55" s="393"/>
    </row>
    <row r="56" spans="1:22" ht="25.5" customHeight="1" thickBot="1" x14ac:dyDescent="0.25"/>
    <row r="57" spans="1:22" ht="25.5" customHeight="1" thickBot="1" x14ac:dyDescent="0.25">
      <c r="A57" s="208"/>
      <c r="B57" s="125"/>
      <c r="C57" s="125"/>
      <c r="D57" s="209" t="s">
        <v>187</v>
      </c>
      <c r="E57" s="497" t="s">
        <v>184</v>
      </c>
      <c r="F57" s="498"/>
      <c r="G57" s="499" t="s">
        <v>140</v>
      </c>
      <c r="H57" s="500"/>
      <c r="I57" s="501" t="s">
        <v>1</v>
      </c>
      <c r="J57" s="502"/>
      <c r="K57" s="502"/>
      <c r="L57" s="502"/>
      <c r="M57" s="502"/>
      <c r="N57" s="503"/>
    </row>
    <row r="58" spans="1:22" ht="33.75" customHeight="1" x14ac:dyDescent="0.2">
      <c r="A58" s="504" t="s">
        <v>366</v>
      </c>
      <c r="B58" s="505"/>
      <c r="C58" s="506"/>
      <c r="D58" s="210">
        <v>2</v>
      </c>
      <c r="E58" s="507">
        <f>S21</f>
        <v>0</v>
      </c>
      <c r="F58" s="508"/>
      <c r="G58" s="509">
        <f>IFERROR(D58-E58,"-")</f>
        <v>2</v>
      </c>
      <c r="H58" s="510"/>
      <c r="I58" s="511"/>
      <c r="J58" s="512"/>
      <c r="K58" s="512"/>
      <c r="L58" s="512"/>
      <c r="M58" s="512"/>
      <c r="N58" s="513"/>
    </row>
    <row r="59" spans="1:22" ht="60.75" customHeight="1" x14ac:dyDescent="0.2">
      <c r="A59" s="522" t="s">
        <v>441</v>
      </c>
      <c r="B59" s="523"/>
      <c r="C59" s="524"/>
      <c r="D59" s="211">
        <f>0.15*P7</f>
        <v>0</v>
      </c>
      <c r="E59" s="525"/>
      <c r="F59" s="526"/>
      <c r="G59" s="403">
        <f>IFERROR(E59-D59,"-")</f>
        <v>0</v>
      </c>
      <c r="H59" s="404"/>
      <c r="I59" s="405"/>
      <c r="J59" s="406"/>
      <c r="K59" s="406"/>
      <c r="L59" s="406"/>
      <c r="M59" s="406"/>
      <c r="N59" s="407"/>
    </row>
    <row r="60" spans="1:22" ht="60.75" customHeight="1" thickBot="1" x14ac:dyDescent="0.25">
      <c r="A60" s="487" t="s">
        <v>368</v>
      </c>
      <c r="B60" s="488"/>
      <c r="C60" s="489"/>
      <c r="D60" s="212">
        <f>MAX(0,((P7-100000)*0.2))</f>
        <v>0</v>
      </c>
      <c r="E60" s="490"/>
      <c r="F60" s="491"/>
      <c r="G60" s="492">
        <f>IFERROR(E60-D60,"-")</f>
        <v>0</v>
      </c>
      <c r="H60" s="493"/>
      <c r="I60" s="494"/>
      <c r="J60" s="495"/>
      <c r="K60" s="495"/>
      <c r="L60" s="495"/>
      <c r="M60" s="495"/>
      <c r="N60" s="496"/>
    </row>
    <row r="64" spans="1:22" x14ac:dyDescent="0.2">
      <c r="A64" s="348" t="s">
        <v>531</v>
      </c>
      <c r="B64" s="348"/>
      <c r="C64" s="348"/>
      <c r="D64" s="348"/>
    </row>
  </sheetData>
  <mergeCells count="110">
    <mergeCell ref="D51:E51"/>
    <mergeCell ref="D52:E52"/>
    <mergeCell ref="F48:G48"/>
    <mergeCell ref="F49:G49"/>
    <mergeCell ref="F50:G50"/>
    <mergeCell ref="F53:G53"/>
    <mergeCell ref="L48:R48"/>
    <mergeCell ref="L49:R49"/>
    <mergeCell ref="L50:R50"/>
    <mergeCell ref="L51:R51"/>
    <mergeCell ref="L52:R52"/>
    <mergeCell ref="F51:G51"/>
    <mergeCell ref="F52:G52"/>
    <mergeCell ref="H48:K48"/>
    <mergeCell ref="H49:K49"/>
    <mergeCell ref="H50:K50"/>
    <mergeCell ref="H51:K51"/>
    <mergeCell ref="H52:K52"/>
    <mergeCell ref="E1:Q2"/>
    <mergeCell ref="A9:B9"/>
    <mergeCell ref="C9:D9"/>
    <mergeCell ref="A7:B7"/>
    <mergeCell ref="C7:D7"/>
    <mergeCell ref="K7:O8"/>
    <mergeCell ref="A60:C60"/>
    <mergeCell ref="E60:F60"/>
    <mergeCell ref="G60:H60"/>
    <mergeCell ref="I60:N60"/>
    <mergeCell ref="A55:V55"/>
    <mergeCell ref="E57:F57"/>
    <mergeCell ref="G57:H57"/>
    <mergeCell ref="I57:N57"/>
    <mergeCell ref="A58:C58"/>
    <mergeCell ref="E58:F58"/>
    <mergeCell ref="G58:H58"/>
    <mergeCell ref="I58:N58"/>
    <mergeCell ref="D47:E47"/>
    <mergeCell ref="F47:G47"/>
    <mergeCell ref="H47:K47"/>
    <mergeCell ref="L47:R47"/>
    <mergeCell ref="A59:C59"/>
    <mergeCell ref="E59:F59"/>
    <mergeCell ref="P7:Q8"/>
    <mergeCell ref="R7:R8"/>
    <mergeCell ref="A8:B8"/>
    <mergeCell ref="C8:D8"/>
    <mergeCell ref="A3:V3"/>
    <mergeCell ref="A5:B5"/>
    <mergeCell ref="C5:D5"/>
    <mergeCell ref="A6:B6"/>
    <mergeCell ref="C6:D6"/>
    <mergeCell ref="E17:F17"/>
    <mergeCell ref="G17:L17"/>
    <mergeCell ref="O17:Q17"/>
    <mergeCell ref="U17:V17"/>
    <mergeCell ref="E18:F18"/>
    <mergeCell ref="G18:L18"/>
    <mergeCell ref="O18:Q18"/>
    <mergeCell ref="U18:V18"/>
    <mergeCell ref="A11:V11"/>
    <mergeCell ref="A13:L13"/>
    <mergeCell ref="O13:V13"/>
    <mergeCell ref="E15:F15"/>
    <mergeCell ref="G15:L15"/>
    <mergeCell ref="O15:T15"/>
    <mergeCell ref="U15:V16"/>
    <mergeCell ref="E16:F16"/>
    <mergeCell ref="G16:L16"/>
    <mergeCell ref="O16:Q16"/>
    <mergeCell ref="N15:N16"/>
    <mergeCell ref="E21:F21"/>
    <mergeCell ref="U21:V21"/>
    <mergeCell ref="A23:V23"/>
    <mergeCell ref="E25:P25"/>
    <mergeCell ref="E26:G26"/>
    <mergeCell ref="H26:J26"/>
    <mergeCell ref="K26:M26"/>
    <mergeCell ref="N26:P26"/>
    <mergeCell ref="E19:F19"/>
    <mergeCell ref="G19:L19"/>
    <mergeCell ref="O19:Q19"/>
    <mergeCell ref="U19:V19"/>
    <mergeCell ref="E20:F20"/>
    <mergeCell ref="G20:L20"/>
    <mergeCell ref="O20:Q20"/>
    <mergeCell ref="U20:V20"/>
    <mergeCell ref="A64:D64"/>
    <mergeCell ref="S42:V42"/>
    <mergeCell ref="A45:V45"/>
    <mergeCell ref="S27:V27"/>
    <mergeCell ref="S28:V28"/>
    <mergeCell ref="S29:V29"/>
    <mergeCell ref="S30:V30"/>
    <mergeCell ref="S31:V31"/>
    <mergeCell ref="S32:V32"/>
    <mergeCell ref="S33:V33"/>
    <mergeCell ref="S34:V34"/>
    <mergeCell ref="S35:V35"/>
    <mergeCell ref="S36:V36"/>
    <mergeCell ref="S37:V37"/>
    <mergeCell ref="S38:V38"/>
    <mergeCell ref="S39:V39"/>
    <mergeCell ref="S40:V40"/>
    <mergeCell ref="S41:V41"/>
    <mergeCell ref="S43:V43"/>
    <mergeCell ref="G59:H59"/>
    <mergeCell ref="I59:N59"/>
    <mergeCell ref="D48:E48"/>
    <mergeCell ref="D49:E49"/>
    <mergeCell ref="D50:E50"/>
  </mergeCells>
  <conditionalFormatting sqref="E28:P42">
    <cfRule type="colorScale" priority="6">
      <colorScale>
        <cfvo type="min"/>
        <cfvo type="max"/>
        <color rgb="FFFFFFCC"/>
        <color rgb="FFFFC000"/>
      </colorScale>
    </cfRule>
  </conditionalFormatting>
  <conditionalFormatting sqref="R28:R42">
    <cfRule type="expression" dxfId="80" priority="3">
      <formula>IF(OR(AND(OR(OR(B28&lt;&gt;"",C28&lt;&gt;""),D28&lt;&gt;""),OR(R28="",R28=0)),AND(OR(OR(B28="",C28=""),D28=""),AND(R28&lt;&gt;"",R28&lt;&gt;0))),1,0)</formula>
    </cfRule>
  </conditionalFormatting>
  <conditionalFormatting sqref="E16:F20">
    <cfRule type="expression" dxfId="79" priority="2">
      <formula>IF(OR(AND(OR(OR(B16&lt;&gt;"",C16&lt;&gt;""),D16&lt;&gt;""),OR(E16="",E16=0)),AND(OR(OR(B16="",C16=""),D16=""),AND(E16&lt;&gt;"",E16&lt;&gt;0))),1,0)</formula>
    </cfRule>
  </conditionalFormatting>
  <conditionalFormatting sqref="F48:G52">
    <cfRule type="expression" dxfId="78" priority="1">
      <formula>IF(OR(AND(OR(OR(B48&lt;&gt;"",C48&lt;&gt;""),D48&lt;&gt;""),OR(F48="",F48=0)),AND(OR(OR(B48="",C48=""),D48=""),AND(F48&lt;&gt;"",F48&lt;&gt;0))),1,0)</formula>
    </cfRule>
  </conditionalFormatting>
  <dataValidations count="7">
    <dataValidation type="date" allowBlank="1" showInputMessage="1" showErrorMessage="1" sqref="C7:D7">
      <formula1>42005</formula1>
      <formula2>44561</formula2>
    </dataValidation>
    <dataValidation type="whole" allowBlank="1" showInputMessage="1" showErrorMessage="1" sqref="E28:Q42 E21:F21 S21 F53:G53 R43">
      <formula1>0</formula1>
      <formula2>50000</formula2>
    </dataValidation>
    <dataValidation type="decimal" allowBlank="1" showInputMessage="1" showErrorMessage="1" sqref="R17:T20 D58:H58">
      <formula1>0</formula1>
      <formula2>50000</formula2>
    </dataValidation>
    <dataValidation type="decimal" allowBlank="1" showInputMessage="1" showErrorMessage="1" sqref="F48:G52 E59:F60 D59">
      <formula1>0</formula1>
      <formula2>5000000</formula2>
    </dataValidation>
    <dataValidation type="decimal" allowBlank="1" showInputMessage="1" showErrorMessage="1" sqref="R28:R42 E16:F20">
      <formula1>0</formula1>
      <formula2>500000</formula2>
    </dataValidation>
    <dataValidation type="decimal" allowBlank="1" showInputMessage="1" showErrorMessage="1" sqref="G59:H59">
      <formula1>-500000</formula1>
      <formula2>5000000</formula2>
    </dataValidation>
    <dataValidation type="decimal" allowBlank="1" showInputMessage="1" showErrorMessage="1" sqref="G60:H60">
      <formula1>-50000</formula1>
      <formula2>50000</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LISTS!$G$10:$G$14</xm:f>
          </x14:formula1>
          <xm:sqref>C28:C42 C48:C52</xm:sqref>
        </x14:dataValidation>
        <x14:dataValidation type="list" allowBlank="1" showInputMessage="1" showErrorMessage="1">
          <x14:formula1>
            <xm:f>LISTS!$G$2:$G$6</xm:f>
          </x14:formula1>
          <xm:sqref>D16:D20</xm:sqref>
        </x14:dataValidation>
        <x14:dataValidation type="list" allowBlank="1" showInputMessage="1" showErrorMessage="1">
          <x14:formula1>
            <xm:f>LISTS!$A$2:$A$7</xm:f>
          </x14:formula1>
          <xm:sqref>B28:B42 B48:B52</xm:sqref>
        </x14:dataValidation>
        <x14:dataValidation type="list" allowBlank="1" showInputMessage="1" showErrorMessage="1">
          <x14:formula1>
            <xm:f>LISTS!$C$2:$C$5</xm:f>
          </x14:formula1>
          <xm:sqref>O17:Q20</xm:sqref>
        </x14:dataValidation>
        <x14:dataValidation type="list" allowBlank="1" showInputMessage="1" showErrorMessage="1">
          <x14:formula1>
            <xm:f>LISTS!$E$2:$E$16</xm:f>
          </x14:formula1>
          <xm:sqref>D28:D42</xm:sqref>
        </x14:dataValidation>
        <x14:dataValidation type="list" allowBlank="1" showInputMessage="1" showErrorMessage="1">
          <x14:formula1>
            <xm:f>Sheet5!$A$2:$A$158</xm:f>
          </x14:formula1>
          <xm:sqref>C5:D5</xm:sqref>
        </x14:dataValidation>
        <x14:dataValidation type="list" allowBlank="1" showInputMessage="1" showErrorMessage="1">
          <x14:formula1>
            <xm:f>LISTS!$A$13:$A$15</xm:f>
          </x14:formula1>
          <xm:sqref>C8:D8</xm:sqref>
        </x14:dataValidation>
        <x14:dataValidation type="list" allowBlank="1" showInputMessage="1" showErrorMessage="1">
          <x14:formula1>
            <xm:f>LISTS!$C$15:$C$16</xm:f>
          </x14:formula1>
          <xm:sqref>C9:D9</xm:sqref>
        </x14:dataValidation>
        <x14:dataValidation type="list" allowBlank="1" showInputMessage="1" showErrorMessage="1">
          <x14:formula1>
            <xm:f>LISTS!$A$2:$A$7</xm:f>
          </x14:formula1>
          <xm:sqref>B16:B20</xm:sqref>
        </x14:dataValidation>
        <x14:dataValidation type="list" allowBlank="1" showInputMessage="1" showErrorMessage="1">
          <x14:formula1>
            <xm:f>LISTS!$G$10:$G$14</xm:f>
          </x14:formula1>
          <xm:sqref>C16:C20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4:O24"/>
  <sheetViews>
    <sheetView workbookViewId="0">
      <selection activeCell="D2" sqref="D2"/>
    </sheetView>
  </sheetViews>
  <sheetFormatPr defaultRowHeight="14.25" x14ac:dyDescent="0.2"/>
  <cols>
    <col min="1" max="1" width="9.140625" style="118" customWidth="1"/>
    <col min="2" max="4" width="18.85546875" style="118" customWidth="1"/>
    <col min="5" max="5" width="47.140625" style="118" customWidth="1"/>
    <col min="6" max="6" width="9.140625" style="118"/>
    <col min="7" max="7" width="9.140625" style="118" customWidth="1"/>
    <col min="8" max="13" width="9.140625" style="118"/>
    <col min="14" max="14" width="12.42578125" style="118" customWidth="1"/>
    <col min="15" max="15" width="17.140625" style="118" customWidth="1"/>
    <col min="16" max="16384" width="9.140625" style="118"/>
  </cols>
  <sheetData>
    <row r="4" spans="1:15" ht="15" customHeight="1" x14ac:dyDescent="0.2">
      <c r="A4" s="357" t="s">
        <v>507</v>
      </c>
      <c r="B4" s="357"/>
      <c r="C4" s="357"/>
      <c r="D4" s="357"/>
      <c r="E4" s="357"/>
      <c r="F4" s="122"/>
      <c r="G4" s="122"/>
      <c r="H4" s="122"/>
      <c r="I4" s="122"/>
      <c r="J4" s="122"/>
      <c r="K4" s="122"/>
      <c r="L4" s="122"/>
    </row>
    <row r="5" spans="1:15" ht="15.75" x14ac:dyDescent="0.25">
      <c r="A5" s="119"/>
    </row>
    <row r="6" spans="1:15" ht="54.75" customHeight="1" x14ac:dyDescent="0.2">
      <c r="A6" s="347" t="s">
        <v>504</v>
      </c>
      <c r="B6" s="347"/>
      <c r="C6" s="347"/>
      <c r="D6" s="347"/>
      <c r="E6" s="347"/>
    </row>
    <row r="7" spans="1:15" ht="33" customHeight="1" x14ac:dyDescent="0.2">
      <c r="A7" s="351" t="s">
        <v>471</v>
      </c>
      <c r="B7" s="351"/>
      <c r="C7" s="351"/>
      <c r="D7" s="351"/>
      <c r="E7" s="351"/>
      <c r="F7" s="123"/>
      <c r="G7" s="123"/>
      <c r="H7" s="123"/>
      <c r="I7" s="123"/>
    </row>
    <row r="8" spans="1:15" ht="108.75" customHeight="1" thickBot="1" x14ac:dyDescent="0.25">
      <c r="A8" s="347" t="s">
        <v>505</v>
      </c>
      <c r="B8" s="347"/>
      <c r="C8" s="347"/>
      <c r="D8" s="347"/>
      <c r="E8" s="347"/>
    </row>
    <row r="9" spans="1:15" s="121" customFormat="1" ht="48" customHeight="1" thickBot="1" x14ac:dyDescent="0.25">
      <c r="A9" s="346" t="s">
        <v>470</v>
      </c>
      <c r="B9" s="346"/>
      <c r="C9" s="346"/>
      <c r="D9" s="346"/>
      <c r="E9" s="346"/>
      <c r="F9" s="129"/>
      <c r="G9" s="129"/>
      <c r="H9" s="129"/>
      <c r="I9" s="129"/>
      <c r="J9" s="134"/>
      <c r="K9" s="359" t="s">
        <v>136</v>
      </c>
      <c r="L9" s="360"/>
      <c r="M9" s="359" t="s">
        <v>137</v>
      </c>
      <c r="N9" s="361"/>
      <c r="O9" s="135" t="s">
        <v>356</v>
      </c>
    </row>
    <row r="10" spans="1:15" ht="31.5" customHeight="1" x14ac:dyDescent="0.2">
      <c r="A10" s="346" t="s">
        <v>478</v>
      </c>
      <c r="B10" s="346"/>
      <c r="C10" s="346"/>
      <c r="D10" s="346"/>
      <c r="E10" s="346"/>
      <c r="F10" s="129"/>
      <c r="G10" s="362" t="s">
        <v>24</v>
      </c>
      <c r="H10" s="363"/>
      <c r="I10" s="363"/>
      <c r="J10" s="364"/>
      <c r="K10" s="368"/>
      <c r="L10" s="369"/>
      <c r="M10" s="372"/>
      <c r="N10" s="373"/>
      <c r="O10" s="380"/>
    </row>
    <row r="11" spans="1:15" ht="67.5" customHeight="1" thickBot="1" x14ac:dyDescent="0.25">
      <c r="A11" s="347" t="s">
        <v>474</v>
      </c>
      <c r="B11" s="347"/>
      <c r="C11" s="347"/>
      <c r="D11" s="347"/>
      <c r="E11" s="347"/>
      <c r="F11" s="129"/>
      <c r="G11" s="365"/>
      <c r="H11" s="366"/>
      <c r="I11" s="366"/>
      <c r="J11" s="367"/>
      <c r="K11" s="370"/>
      <c r="L11" s="371"/>
      <c r="M11" s="374"/>
      <c r="N11" s="375"/>
      <c r="O11" s="381"/>
    </row>
    <row r="12" spans="1:15" s="125" customFormat="1" ht="89.25" customHeight="1" x14ac:dyDescent="0.25">
      <c r="A12" s="346" t="s">
        <v>479</v>
      </c>
      <c r="B12" s="346"/>
      <c r="C12" s="346"/>
      <c r="D12" s="346"/>
      <c r="E12" s="346"/>
      <c r="F12" s="130"/>
      <c r="G12" s="130"/>
      <c r="H12" s="130"/>
      <c r="I12" s="130"/>
    </row>
    <row r="13" spans="1:15" ht="61.5" customHeight="1" thickBot="1" x14ac:dyDescent="0.25">
      <c r="A13" s="346" t="s">
        <v>510</v>
      </c>
      <c r="B13" s="346"/>
      <c r="C13" s="346"/>
      <c r="D13" s="346"/>
      <c r="E13" s="346"/>
      <c r="F13" s="129"/>
      <c r="G13" s="129"/>
      <c r="H13" s="129"/>
      <c r="I13" s="129"/>
    </row>
    <row r="14" spans="1:15" ht="93" customHeight="1" thickBot="1" x14ac:dyDescent="0.25">
      <c r="A14" s="346" t="s">
        <v>480</v>
      </c>
      <c r="B14" s="346"/>
      <c r="C14" s="346"/>
      <c r="D14" s="346"/>
      <c r="E14" s="346"/>
      <c r="F14" s="129"/>
      <c r="G14" s="382" t="s">
        <v>142</v>
      </c>
      <c r="H14" s="383"/>
      <c r="I14" s="382" t="s">
        <v>141</v>
      </c>
      <c r="J14" s="383"/>
      <c r="K14" s="384" t="s">
        <v>143</v>
      </c>
      <c r="L14" s="385"/>
      <c r="M14" s="386" t="s">
        <v>138</v>
      </c>
      <c r="N14" s="387"/>
    </row>
    <row r="15" spans="1:15" ht="37.5" customHeight="1" thickBot="1" x14ac:dyDescent="0.25">
      <c r="A15" s="347" t="s">
        <v>481</v>
      </c>
      <c r="B15" s="347"/>
      <c r="C15" s="347"/>
      <c r="D15" s="347"/>
      <c r="E15" s="347"/>
      <c r="F15" s="131"/>
      <c r="G15" s="376" t="s">
        <v>357</v>
      </c>
      <c r="H15" s="377"/>
      <c r="I15" s="378" t="s">
        <v>30</v>
      </c>
      <c r="J15" s="379"/>
      <c r="K15" s="132"/>
    </row>
    <row r="16" spans="1:15" ht="54" customHeight="1" x14ac:dyDescent="0.2">
      <c r="A16" s="346" t="s">
        <v>519</v>
      </c>
      <c r="B16" s="346"/>
      <c r="C16" s="346"/>
      <c r="D16" s="346"/>
      <c r="E16" s="346"/>
      <c r="F16" s="129"/>
      <c r="G16" s="129"/>
      <c r="H16" s="129"/>
      <c r="I16" s="129"/>
    </row>
    <row r="17" spans="1:9" s="125" customFormat="1" ht="57" customHeight="1" x14ac:dyDescent="0.25">
      <c r="A17" s="346" t="s">
        <v>482</v>
      </c>
      <c r="B17" s="346"/>
      <c r="C17" s="346"/>
      <c r="D17" s="346"/>
      <c r="E17" s="346"/>
      <c r="F17" s="130"/>
      <c r="G17" s="130"/>
      <c r="H17" s="130"/>
      <c r="I17" s="130"/>
    </row>
    <row r="18" spans="1:9" s="125" customFormat="1" ht="57" customHeight="1" x14ac:dyDescent="0.25">
      <c r="A18" s="346" t="s">
        <v>513</v>
      </c>
      <c r="B18" s="346"/>
      <c r="C18" s="346"/>
      <c r="D18" s="346"/>
      <c r="E18" s="346"/>
      <c r="F18" s="130"/>
      <c r="G18" s="130"/>
      <c r="H18" s="130"/>
      <c r="I18" s="130"/>
    </row>
    <row r="19" spans="1:9" ht="43.5" customHeight="1" x14ac:dyDescent="0.2">
      <c r="A19" s="353" t="s">
        <v>487</v>
      </c>
      <c r="B19" s="353"/>
      <c r="C19" s="353"/>
      <c r="D19" s="353"/>
      <c r="E19" s="353"/>
      <c r="F19" s="133"/>
      <c r="G19" s="133"/>
      <c r="H19" s="133"/>
      <c r="I19" s="133"/>
    </row>
    <row r="20" spans="1:9" s="125" customFormat="1" ht="37.5" customHeight="1" x14ac:dyDescent="0.25">
      <c r="A20" s="354" t="s">
        <v>486</v>
      </c>
      <c r="B20" s="354"/>
      <c r="C20" s="354"/>
      <c r="D20" s="354"/>
      <c r="E20" s="354"/>
      <c r="F20" s="136"/>
      <c r="G20" s="136"/>
      <c r="H20" s="136"/>
      <c r="I20" s="136"/>
    </row>
    <row r="24" spans="1:9" x14ac:dyDescent="0.2">
      <c r="A24" s="348" t="s">
        <v>535</v>
      </c>
      <c r="B24" s="348"/>
      <c r="C24" s="348"/>
      <c r="D24" s="348"/>
    </row>
  </sheetData>
  <mergeCells count="29">
    <mergeCell ref="O10:O11"/>
    <mergeCell ref="A11:E11"/>
    <mergeCell ref="A8:E8"/>
    <mergeCell ref="A9:E9"/>
    <mergeCell ref="K9:L9"/>
    <mergeCell ref="A4:E4"/>
    <mergeCell ref="M9:N9"/>
    <mergeCell ref="A10:E10"/>
    <mergeCell ref="G10:J11"/>
    <mergeCell ref="K10:L11"/>
    <mergeCell ref="M10:N11"/>
    <mergeCell ref="A6:E6"/>
    <mergeCell ref="A7:E7"/>
    <mergeCell ref="A12:E12"/>
    <mergeCell ref="A13:E13"/>
    <mergeCell ref="M14:N14"/>
    <mergeCell ref="K14:L14"/>
    <mergeCell ref="A24:D24"/>
    <mergeCell ref="A17:E17"/>
    <mergeCell ref="A18:E18"/>
    <mergeCell ref="A19:E19"/>
    <mergeCell ref="A20:E20"/>
    <mergeCell ref="G15:H15"/>
    <mergeCell ref="I15:J15"/>
    <mergeCell ref="A15:E15"/>
    <mergeCell ref="A16:E16"/>
    <mergeCell ref="A14:E14"/>
    <mergeCell ref="G14:H14"/>
    <mergeCell ref="I14:J14"/>
  </mergeCells>
  <dataValidations count="1">
    <dataValidation type="whole" allowBlank="1" showInputMessage="1" showErrorMessage="1" sqref="K10:N11">
      <formula1>0</formula1>
      <formula2>50000</formula2>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4:P23"/>
  <sheetViews>
    <sheetView workbookViewId="0">
      <selection activeCell="D2" sqref="D2"/>
    </sheetView>
  </sheetViews>
  <sheetFormatPr defaultRowHeight="14.25" x14ac:dyDescent="0.2"/>
  <cols>
    <col min="1" max="1" width="9.140625" style="118" customWidth="1"/>
    <col min="2" max="4" width="18.85546875" style="118" customWidth="1"/>
    <col min="5" max="5" width="47.140625" style="118" customWidth="1"/>
    <col min="6" max="6" width="9.140625" style="118"/>
    <col min="7" max="7" width="9.140625" style="118" customWidth="1"/>
    <col min="8" max="13" width="9.140625" style="118"/>
    <col min="14" max="14" width="12.42578125" style="118" customWidth="1"/>
    <col min="15" max="15" width="17.140625" style="118" customWidth="1"/>
    <col min="16" max="16384" width="9.140625" style="118"/>
  </cols>
  <sheetData>
    <row r="4" spans="1:16" ht="15" customHeight="1" x14ac:dyDescent="0.2">
      <c r="A4" s="357" t="s">
        <v>506</v>
      </c>
      <c r="B4" s="357"/>
      <c r="C4" s="357"/>
      <c r="D4" s="357"/>
      <c r="E4" s="357"/>
      <c r="F4" s="122"/>
      <c r="G4" s="122"/>
      <c r="H4" s="122"/>
      <c r="I4" s="122"/>
      <c r="J4" s="122"/>
      <c r="K4" s="122"/>
      <c r="L4" s="122"/>
    </row>
    <row r="5" spans="1:16" ht="15.75" x14ac:dyDescent="0.25">
      <c r="A5" s="119"/>
    </row>
    <row r="6" spans="1:16" ht="54.75" customHeight="1" x14ac:dyDescent="0.2">
      <c r="A6" s="347" t="s">
        <v>528</v>
      </c>
      <c r="B6" s="347"/>
      <c r="C6" s="347"/>
      <c r="D6" s="347"/>
      <c r="E6" s="347"/>
    </row>
    <row r="7" spans="1:16" ht="33" customHeight="1" x14ac:dyDescent="0.2">
      <c r="A7" s="351" t="s">
        <v>524</v>
      </c>
      <c r="B7" s="351"/>
      <c r="C7" s="351"/>
      <c r="D7" s="351"/>
      <c r="E7" s="351"/>
      <c r="F7" s="123"/>
      <c r="G7" s="123"/>
      <c r="H7" s="123"/>
      <c r="I7" s="123"/>
    </row>
    <row r="8" spans="1:16" ht="116.25" customHeight="1" x14ac:dyDescent="0.2">
      <c r="A8" s="347" t="s">
        <v>529</v>
      </c>
      <c r="B8" s="347"/>
      <c r="C8" s="347"/>
      <c r="D8" s="347"/>
      <c r="E8" s="347"/>
    </row>
    <row r="9" spans="1:16" s="121" customFormat="1" ht="52.5" customHeight="1" thickBot="1" x14ac:dyDescent="0.25">
      <c r="A9" s="346" t="s">
        <v>508</v>
      </c>
      <c r="B9" s="346"/>
      <c r="C9" s="346"/>
      <c r="D9" s="346"/>
      <c r="E9" s="346"/>
      <c r="F9" s="124"/>
      <c r="G9" s="125"/>
      <c r="H9" s="125"/>
      <c r="I9" s="125"/>
      <c r="J9" s="126"/>
      <c r="K9" s="127"/>
      <c r="L9" s="127"/>
      <c r="M9" s="127"/>
      <c r="N9" s="127"/>
      <c r="O9" s="127"/>
      <c r="P9" s="128"/>
    </row>
    <row r="10" spans="1:16" ht="42" customHeight="1" x14ac:dyDescent="0.2">
      <c r="A10" s="346" t="s">
        <v>493</v>
      </c>
      <c r="B10" s="346"/>
      <c r="C10" s="346"/>
      <c r="D10" s="346"/>
      <c r="E10" s="346"/>
      <c r="F10" s="129"/>
      <c r="G10" s="362" t="s">
        <v>24</v>
      </c>
      <c r="H10" s="363"/>
      <c r="I10" s="363"/>
      <c r="J10" s="364"/>
      <c r="K10" s="539"/>
      <c r="L10" s="540"/>
      <c r="M10" s="541"/>
      <c r="N10" s="542"/>
      <c r="O10" s="380"/>
    </row>
    <row r="11" spans="1:16" ht="67.5" customHeight="1" thickBot="1" x14ac:dyDescent="0.25">
      <c r="A11" s="347" t="s">
        <v>509</v>
      </c>
      <c r="B11" s="347"/>
      <c r="C11" s="347"/>
      <c r="D11" s="347"/>
      <c r="E11" s="347"/>
      <c r="F11" s="129"/>
      <c r="G11" s="365"/>
      <c r="H11" s="366"/>
      <c r="I11" s="366"/>
      <c r="J11" s="367"/>
      <c r="K11" s="370"/>
      <c r="L11" s="371"/>
      <c r="M11" s="374"/>
      <c r="N11" s="375"/>
      <c r="O11" s="381"/>
    </row>
    <row r="12" spans="1:16" s="125" customFormat="1" ht="95.25" customHeight="1" x14ac:dyDescent="0.25">
      <c r="A12" s="346" t="s">
        <v>527</v>
      </c>
      <c r="B12" s="346"/>
      <c r="C12" s="346"/>
      <c r="D12" s="346"/>
      <c r="E12" s="346"/>
      <c r="F12" s="130"/>
      <c r="G12" s="130"/>
      <c r="H12" s="130"/>
      <c r="I12" s="130"/>
    </row>
    <row r="13" spans="1:16" ht="61.5" customHeight="1" thickBot="1" x14ac:dyDescent="0.25">
      <c r="A13" s="346" t="s">
        <v>511</v>
      </c>
      <c r="B13" s="346"/>
      <c r="C13" s="346"/>
      <c r="D13" s="346"/>
      <c r="E13" s="346"/>
      <c r="F13" s="129"/>
      <c r="G13" s="129"/>
      <c r="H13" s="129"/>
      <c r="I13" s="129"/>
    </row>
    <row r="14" spans="1:16" ht="93" customHeight="1" thickBot="1" x14ac:dyDescent="0.25">
      <c r="A14" s="346" t="s">
        <v>530</v>
      </c>
      <c r="B14" s="346"/>
      <c r="C14" s="346"/>
      <c r="D14" s="346"/>
      <c r="E14" s="346"/>
      <c r="F14" s="129"/>
      <c r="G14" s="382" t="s">
        <v>142</v>
      </c>
      <c r="H14" s="383"/>
      <c r="I14" s="382" t="s">
        <v>141</v>
      </c>
      <c r="J14" s="383"/>
      <c r="K14" s="384" t="s">
        <v>143</v>
      </c>
      <c r="L14" s="385"/>
      <c r="M14" s="386" t="s">
        <v>138</v>
      </c>
      <c r="N14" s="387"/>
    </row>
    <row r="15" spans="1:16" ht="37.5" customHeight="1" thickBot="1" x14ac:dyDescent="0.25">
      <c r="A15" s="347" t="s">
        <v>512</v>
      </c>
      <c r="B15" s="347"/>
      <c r="C15" s="347"/>
      <c r="D15" s="347"/>
      <c r="E15" s="347"/>
      <c r="F15" s="131"/>
      <c r="G15" s="376" t="s">
        <v>357</v>
      </c>
      <c r="H15" s="377"/>
      <c r="I15" s="378" t="s">
        <v>30</v>
      </c>
      <c r="J15" s="379"/>
      <c r="K15" s="132"/>
    </row>
    <row r="16" spans="1:16" ht="62.25" customHeight="1" x14ac:dyDescent="0.2">
      <c r="A16" s="346" t="s">
        <v>525</v>
      </c>
      <c r="B16" s="346"/>
      <c r="C16" s="346"/>
      <c r="D16" s="346"/>
      <c r="E16" s="346"/>
      <c r="F16" s="129"/>
      <c r="G16" s="129"/>
      <c r="H16" s="129"/>
      <c r="I16" s="129"/>
    </row>
    <row r="17" spans="1:9" s="125" customFormat="1" ht="60.75" customHeight="1" x14ac:dyDescent="0.25">
      <c r="A17" s="346" t="s">
        <v>514</v>
      </c>
      <c r="B17" s="346"/>
      <c r="C17" s="346"/>
      <c r="D17" s="346"/>
      <c r="E17" s="346"/>
      <c r="F17" s="130"/>
      <c r="G17" s="130"/>
      <c r="H17" s="130"/>
      <c r="I17" s="130"/>
    </row>
    <row r="18" spans="1:9" s="125" customFormat="1" ht="57" customHeight="1" x14ac:dyDescent="0.25">
      <c r="A18" s="346" t="s">
        <v>526</v>
      </c>
      <c r="B18" s="346"/>
      <c r="C18" s="346"/>
      <c r="D18" s="346"/>
      <c r="E18" s="346"/>
      <c r="F18" s="130"/>
      <c r="G18" s="130"/>
      <c r="H18" s="130"/>
      <c r="I18" s="130"/>
    </row>
    <row r="19" spans="1:9" ht="41.25" customHeight="1" x14ac:dyDescent="0.2">
      <c r="A19" s="346" t="s">
        <v>515</v>
      </c>
      <c r="B19" s="346"/>
      <c r="C19" s="346"/>
      <c r="D19" s="346"/>
      <c r="E19" s="346"/>
      <c r="F19" s="133"/>
      <c r="G19" s="133"/>
      <c r="H19" s="133"/>
      <c r="I19" s="133"/>
    </row>
    <row r="20" spans="1:9" ht="45.75" customHeight="1" x14ac:dyDescent="0.2">
      <c r="A20" s="347" t="s">
        <v>516</v>
      </c>
      <c r="B20" s="347"/>
      <c r="C20" s="347"/>
      <c r="D20" s="347"/>
      <c r="E20" s="347"/>
      <c r="F20" s="125"/>
      <c r="G20" s="125"/>
      <c r="H20" s="125"/>
      <c r="I20" s="125"/>
    </row>
    <row r="23" spans="1:9" x14ac:dyDescent="0.2">
      <c r="A23" s="348" t="s">
        <v>536</v>
      </c>
      <c r="B23" s="348"/>
      <c r="C23" s="348"/>
      <c r="D23" s="348"/>
    </row>
  </sheetData>
  <mergeCells count="27">
    <mergeCell ref="M10:N11"/>
    <mergeCell ref="A20:E20"/>
    <mergeCell ref="A19:E19"/>
    <mergeCell ref="O10:O11"/>
    <mergeCell ref="A11:E11"/>
    <mergeCell ref="A14:E14"/>
    <mergeCell ref="G14:H14"/>
    <mergeCell ref="I14:J14"/>
    <mergeCell ref="A12:E12"/>
    <mergeCell ref="A13:E13"/>
    <mergeCell ref="M14:N14"/>
    <mergeCell ref="K14:L14"/>
    <mergeCell ref="A16:E16"/>
    <mergeCell ref="A17:E17"/>
    <mergeCell ref="A18:E18"/>
    <mergeCell ref="A15:E15"/>
    <mergeCell ref="K10:L11"/>
    <mergeCell ref="A6:E6"/>
    <mergeCell ref="A7:E7"/>
    <mergeCell ref="A8:E8"/>
    <mergeCell ref="A9:E9"/>
    <mergeCell ref="G15:H15"/>
    <mergeCell ref="I15:J15"/>
    <mergeCell ref="A23:D23"/>
    <mergeCell ref="A4:E4"/>
    <mergeCell ref="A10:E10"/>
    <mergeCell ref="G10:J11"/>
  </mergeCells>
  <dataValidations count="1">
    <dataValidation type="whole" allowBlank="1" showInputMessage="1" showErrorMessage="1" sqref="K10:N11">
      <formula1>0</formula1>
      <formula2>50000</formula2>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tint="0.39997558519241921"/>
  </sheetPr>
  <dimension ref="A1:V64"/>
  <sheetViews>
    <sheetView zoomScale="70" zoomScaleNormal="70" workbookViewId="0">
      <selection activeCell="C9" sqref="C9:D9"/>
    </sheetView>
  </sheetViews>
  <sheetFormatPr defaultRowHeight="14.25" x14ac:dyDescent="0.2"/>
  <cols>
    <col min="1" max="1" width="5.7109375" style="118" customWidth="1"/>
    <col min="2" max="2" width="21.140625" style="118" customWidth="1"/>
    <col min="3" max="3" width="19.28515625" style="118" customWidth="1"/>
    <col min="4" max="4" width="38.5703125" style="118" customWidth="1"/>
    <col min="5" max="16" width="7.140625" style="118" customWidth="1"/>
    <col min="17" max="17" width="9.140625" style="118"/>
    <col min="18" max="18" width="16.7109375" style="118" customWidth="1"/>
    <col min="19" max="22" width="16.28515625" style="118" customWidth="1"/>
    <col min="23" max="16384" width="9.140625" style="118"/>
  </cols>
  <sheetData>
    <row r="1" spans="1:22" ht="25.5" customHeight="1" x14ac:dyDescent="0.2">
      <c r="A1" s="310"/>
      <c r="B1" s="310"/>
      <c r="C1" s="310"/>
      <c r="D1" s="310"/>
      <c r="E1" s="475" t="s">
        <v>382</v>
      </c>
      <c r="F1" s="475"/>
      <c r="G1" s="475"/>
      <c r="H1" s="475"/>
      <c r="I1" s="475"/>
      <c r="J1" s="475"/>
      <c r="K1" s="475"/>
      <c r="L1" s="475"/>
      <c r="M1" s="475"/>
      <c r="N1" s="475"/>
      <c r="O1" s="475"/>
      <c r="P1" s="475"/>
      <c r="Q1" s="475"/>
      <c r="R1" s="310"/>
      <c r="S1" s="310"/>
      <c r="T1" s="310"/>
      <c r="U1" s="310"/>
      <c r="V1" s="310"/>
    </row>
    <row r="2" spans="1:22" ht="25.5" customHeight="1" thickBot="1" x14ac:dyDescent="0.25">
      <c r="A2" s="125"/>
      <c r="B2" s="125"/>
      <c r="C2" s="125"/>
      <c r="D2" s="125"/>
      <c r="E2" s="476"/>
      <c r="F2" s="476"/>
      <c r="G2" s="476"/>
      <c r="H2" s="476"/>
      <c r="I2" s="476"/>
      <c r="J2" s="476"/>
      <c r="K2" s="476"/>
      <c r="L2" s="476"/>
      <c r="M2" s="476"/>
      <c r="N2" s="476"/>
      <c r="O2" s="476"/>
      <c r="P2" s="476"/>
      <c r="Q2" s="476"/>
      <c r="R2" s="125"/>
      <c r="S2" s="125"/>
      <c r="T2" s="125"/>
      <c r="U2" s="125"/>
      <c r="V2" s="125"/>
    </row>
    <row r="3" spans="1:22" ht="25.5" customHeight="1" thickBot="1" x14ac:dyDescent="0.25">
      <c r="A3" s="391" t="s">
        <v>178</v>
      </c>
      <c r="B3" s="392"/>
      <c r="C3" s="392"/>
      <c r="D3" s="392"/>
      <c r="E3" s="392"/>
      <c r="F3" s="392"/>
      <c r="G3" s="392"/>
      <c r="H3" s="392"/>
      <c r="I3" s="392"/>
      <c r="J3" s="392"/>
      <c r="K3" s="392"/>
      <c r="L3" s="392"/>
      <c r="M3" s="392"/>
      <c r="N3" s="392"/>
      <c r="O3" s="392"/>
      <c r="P3" s="392"/>
      <c r="Q3" s="392"/>
      <c r="R3" s="392"/>
      <c r="S3" s="392"/>
      <c r="T3" s="392"/>
      <c r="U3" s="392"/>
      <c r="V3" s="393"/>
    </row>
    <row r="4" spans="1:22" ht="25.5" customHeight="1" thickBot="1" x14ac:dyDescent="0.25">
      <c r="A4" s="137"/>
      <c r="B4" s="138"/>
      <c r="C4" s="138"/>
      <c r="D4" s="138"/>
      <c r="E4" s="138"/>
      <c r="F4" s="137"/>
      <c r="G4" s="138"/>
      <c r="H4" s="138"/>
      <c r="I4" s="138"/>
      <c r="J4" s="138"/>
      <c r="K4" s="138"/>
      <c r="L4" s="138"/>
      <c r="M4" s="138"/>
      <c r="N4" s="138"/>
      <c r="O4" s="138"/>
      <c r="P4" s="138"/>
      <c r="Q4" s="138"/>
      <c r="R4" s="138"/>
      <c r="S4" s="138"/>
      <c r="T4" s="138"/>
      <c r="U4" s="138"/>
      <c r="V4" s="138"/>
    </row>
    <row r="5" spans="1:22" ht="25.5" customHeight="1" x14ac:dyDescent="0.2">
      <c r="A5" s="471" t="s">
        <v>17</v>
      </c>
      <c r="B5" s="472"/>
      <c r="C5" s="473" t="s">
        <v>239</v>
      </c>
      <c r="D5" s="474"/>
      <c r="E5" s="125"/>
      <c r="F5" s="125"/>
      <c r="G5" s="125"/>
      <c r="H5" s="125"/>
      <c r="I5" s="125"/>
      <c r="J5" s="125"/>
      <c r="K5" s="125"/>
      <c r="L5" s="125"/>
      <c r="M5" s="125"/>
      <c r="N5" s="125"/>
      <c r="O5" s="125"/>
      <c r="P5" s="125"/>
      <c r="Q5" s="125"/>
      <c r="R5" s="125"/>
      <c r="S5" s="125"/>
      <c r="T5" s="125"/>
      <c r="U5" s="125"/>
      <c r="V5" s="125"/>
    </row>
    <row r="6" spans="1:22" ht="25.5" customHeight="1" thickBot="1" x14ac:dyDescent="0.25">
      <c r="A6" s="467" t="s">
        <v>179</v>
      </c>
      <c r="B6" s="468"/>
      <c r="C6" s="469" t="s">
        <v>537</v>
      </c>
      <c r="D6" s="470"/>
      <c r="E6" s="125"/>
      <c r="F6" s="125"/>
      <c r="G6" s="125"/>
      <c r="H6" s="125"/>
      <c r="I6" s="125"/>
      <c r="J6" s="125"/>
      <c r="K6" s="125"/>
      <c r="L6" s="125"/>
      <c r="M6" s="125"/>
      <c r="N6" s="125"/>
      <c r="O6" s="125"/>
      <c r="P6" s="125"/>
      <c r="Q6" s="125"/>
      <c r="R6" s="125"/>
      <c r="S6" s="125"/>
      <c r="T6" s="125"/>
      <c r="U6" s="125"/>
      <c r="V6" s="125"/>
    </row>
    <row r="7" spans="1:22" ht="25.5" customHeight="1" x14ac:dyDescent="0.2">
      <c r="A7" s="467" t="s">
        <v>21</v>
      </c>
      <c r="B7" s="468"/>
      <c r="C7" s="481">
        <v>42795</v>
      </c>
      <c r="D7" s="482"/>
      <c r="E7" s="125"/>
      <c r="F7" s="139"/>
      <c r="G7" s="125"/>
      <c r="H7" s="125"/>
      <c r="I7" s="125"/>
      <c r="J7" s="125"/>
      <c r="K7" s="483" t="s">
        <v>24</v>
      </c>
      <c r="L7" s="484"/>
      <c r="M7" s="484"/>
      <c r="N7" s="484"/>
      <c r="O7" s="484"/>
      <c r="P7" s="461">
        <f>E21+R43</f>
        <v>0</v>
      </c>
      <c r="Q7" s="462"/>
      <c r="R7" s="465" t="str">
        <f>C9</f>
        <v>USD</v>
      </c>
      <c r="S7" s="125"/>
      <c r="T7" s="125"/>
      <c r="U7" s="125"/>
      <c r="V7" s="125"/>
    </row>
    <row r="8" spans="1:22" ht="25.5" customHeight="1" thickBot="1" x14ac:dyDescent="0.25">
      <c r="A8" s="467" t="s">
        <v>20</v>
      </c>
      <c r="B8" s="468"/>
      <c r="C8" s="469" t="s">
        <v>130</v>
      </c>
      <c r="D8" s="470"/>
      <c r="E8" s="125"/>
      <c r="F8" s="125"/>
      <c r="G8" s="125"/>
      <c r="H8" s="125"/>
      <c r="I8" s="125"/>
      <c r="J8" s="125"/>
      <c r="K8" s="485"/>
      <c r="L8" s="486"/>
      <c r="M8" s="486"/>
      <c r="N8" s="486"/>
      <c r="O8" s="486"/>
      <c r="P8" s="463"/>
      <c r="Q8" s="464"/>
      <c r="R8" s="466"/>
      <c r="S8" s="125"/>
      <c r="T8" s="125"/>
      <c r="U8" s="125"/>
      <c r="V8" s="125"/>
    </row>
    <row r="9" spans="1:22" ht="25.5" customHeight="1" thickBot="1" x14ac:dyDescent="0.25">
      <c r="A9" s="477" t="s">
        <v>26</v>
      </c>
      <c r="B9" s="478"/>
      <c r="C9" s="479" t="s">
        <v>28</v>
      </c>
      <c r="D9" s="480"/>
      <c r="E9" s="125"/>
      <c r="F9" s="125"/>
      <c r="G9" s="125"/>
      <c r="H9" s="125"/>
      <c r="I9" s="125"/>
      <c r="J9" s="125"/>
      <c r="K9" s="125"/>
      <c r="L9" s="125"/>
      <c r="M9" s="125"/>
      <c r="N9" s="125"/>
      <c r="O9" s="125"/>
      <c r="P9" s="125"/>
      <c r="Q9" s="125"/>
      <c r="R9" s="125"/>
      <c r="S9" s="125"/>
      <c r="T9" s="125"/>
      <c r="U9" s="125"/>
      <c r="V9" s="125"/>
    </row>
    <row r="10" spans="1:22" ht="25.5" customHeight="1" thickBot="1" x14ac:dyDescent="0.25"/>
    <row r="11" spans="1:22" ht="25.5" customHeight="1" thickBot="1" x14ac:dyDescent="0.25">
      <c r="A11" s="437" t="s">
        <v>180</v>
      </c>
      <c r="B11" s="438"/>
      <c r="C11" s="438"/>
      <c r="D11" s="438"/>
      <c r="E11" s="438"/>
      <c r="F11" s="438"/>
      <c r="G11" s="438"/>
      <c r="H11" s="438"/>
      <c r="I11" s="438"/>
      <c r="J11" s="438"/>
      <c r="K11" s="438"/>
      <c r="L11" s="438"/>
      <c r="M11" s="438"/>
      <c r="N11" s="438"/>
      <c r="O11" s="438"/>
      <c r="P11" s="438"/>
      <c r="Q11" s="438"/>
      <c r="R11" s="438"/>
      <c r="S11" s="438"/>
      <c r="T11" s="438"/>
      <c r="U11" s="438"/>
      <c r="V11" s="439"/>
    </row>
    <row r="12" spans="1:22" ht="25.5" customHeight="1" thickBot="1" x14ac:dyDescent="0.25">
      <c r="A12" s="140"/>
      <c r="B12" s="137"/>
      <c r="C12" s="137"/>
      <c r="D12" s="137"/>
      <c r="E12" s="137"/>
      <c r="F12" s="137"/>
      <c r="G12" s="137"/>
      <c r="H12" s="137"/>
      <c r="I12" s="137"/>
      <c r="J12" s="137"/>
      <c r="K12" s="137"/>
      <c r="L12" s="137"/>
      <c r="M12" s="137"/>
      <c r="N12" s="137"/>
      <c r="O12" s="137"/>
      <c r="P12" s="137"/>
      <c r="Q12" s="137"/>
      <c r="R12" s="137"/>
      <c r="S12" s="137"/>
      <c r="T12" s="137"/>
      <c r="U12" s="137"/>
      <c r="V12" s="137"/>
    </row>
    <row r="13" spans="1:22" ht="25.5" customHeight="1" thickBot="1" x14ac:dyDescent="0.25">
      <c r="A13" s="440" t="s">
        <v>182</v>
      </c>
      <c r="B13" s="441"/>
      <c r="C13" s="441"/>
      <c r="D13" s="441"/>
      <c r="E13" s="441"/>
      <c r="F13" s="441"/>
      <c r="G13" s="441"/>
      <c r="H13" s="441"/>
      <c r="I13" s="441"/>
      <c r="J13" s="441"/>
      <c r="K13" s="441"/>
      <c r="L13" s="442"/>
      <c r="M13" s="125"/>
      <c r="N13" s="125"/>
      <c r="O13" s="440" t="s">
        <v>183</v>
      </c>
      <c r="P13" s="441"/>
      <c r="Q13" s="441"/>
      <c r="R13" s="441"/>
      <c r="S13" s="441"/>
      <c r="T13" s="441"/>
      <c r="U13" s="441"/>
      <c r="V13" s="442"/>
    </row>
    <row r="14" spans="1:22" ht="25.5" customHeight="1" thickBot="1" x14ac:dyDescent="0.25"/>
    <row r="15" spans="1:22" ht="29.25" customHeight="1" thickBot="1" x14ac:dyDescent="0.25">
      <c r="A15" s="328" t="s">
        <v>383</v>
      </c>
      <c r="B15" s="142" t="s">
        <v>357</v>
      </c>
      <c r="C15" s="328" t="s">
        <v>30</v>
      </c>
      <c r="D15" s="143" t="s">
        <v>119</v>
      </c>
      <c r="E15" s="443" t="s">
        <v>384</v>
      </c>
      <c r="F15" s="444"/>
      <c r="G15" s="445" t="s">
        <v>385</v>
      </c>
      <c r="H15" s="446"/>
      <c r="I15" s="446"/>
      <c r="J15" s="446"/>
      <c r="K15" s="446"/>
      <c r="L15" s="447"/>
      <c r="M15" s="125"/>
      <c r="N15" s="459" t="s">
        <v>383</v>
      </c>
      <c r="O15" s="448" t="s">
        <v>13</v>
      </c>
      <c r="P15" s="449"/>
      <c r="Q15" s="449"/>
      <c r="R15" s="449"/>
      <c r="S15" s="449"/>
      <c r="T15" s="450"/>
      <c r="U15" s="448" t="s">
        <v>385</v>
      </c>
      <c r="V15" s="451"/>
    </row>
    <row r="16" spans="1:22" ht="43.5" customHeight="1" thickBot="1" x14ac:dyDescent="0.25">
      <c r="A16" s="144">
        <v>1</v>
      </c>
      <c r="B16" s="145"/>
      <c r="C16" s="146"/>
      <c r="D16" s="147"/>
      <c r="E16" s="454"/>
      <c r="F16" s="455"/>
      <c r="G16" s="435"/>
      <c r="H16" s="456"/>
      <c r="I16" s="456"/>
      <c r="J16" s="456"/>
      <c r="K16" s="456"/>
      <c r="L16" s="436"/>
      <c r="M16" s="125"/>
      <c r="N16" s="460"/>
      <c r="O16" s="457" t="s">
        <v>119</v>
      </c>
      <c r="P16" s="458"/>
      <c r="Q16" s="458"/>
      <c r="R16" s="148" t="s">
        <v>386</v>
      </c>
      <c r="S16" s="149" t="s">
        <v>387</v>
      </c>
      <c r="T16" s="150" t="s">
        <v>388</v>
      </c>
      <c r="U16" s="452"/>
      <c r="V16" s="453"/>
    </row>
    <row r="17" spans="1:22" ht="25.5" customHeight="1" x14ac:dyDescent="0.2">
      <c r="A17" s="151">
        <v>2</v>
      </c>
      <c r="B17" s="152"/>
      <c r="C17" s="153"/>
      <c r="D17" s="153"/>
      <c r="E17" s="405"/>
      <c r="F17" s="422"/>
      <c r="G17" s="423"/>
      <c r="H17" s="424"/>
      <c r="I17" s="424"/>
      <c r="J17" s="424"/>
      <c r="K17" s="424"/>
      <c r="L17" s="425"/>
      <c r="M17" s="125"/>
      <c r="N17" s="154">
        <v>1</v>
      </c>
      <c r="O17" s="433"/>
      <c r="P17" s="434"/>
      <c r="Q17" s="434"/>
      <c r="R17" s="155"/>
      <c r="S17" s="311"/>
      <c r="T17" s="315">
        <f>SUM(R17:S17)</f>
        <v>0</v>
      </c>
      <c r="U17" s="435"/>
      <c r="V17" s="436"/>
    </row>
    <row r="18" spans="1:22" ht="25.5" customHeight="1" x14ac:dyDescent="0.2">
      <c r="A18" s="151">
        <v>3</v>
      </c>
      <c r="B18" s="152"/>
      <c r="C18" s="153"/>
      <c r="D18" s="156"/>
      <c r="E18" s="405"/>
      <c r="F18" s="422"/>
      <c r="G18" s="423"/>
      <c r="H18" s="424"/>
      <c r="I18" s="424"/>
      <c r="J18" s="424"/>
      <c r="K18" s="424"/>
      <c r="L18" s="425"/>
      <c r="M18" s="125"/>
      <c r="N18" s="151">
        <v>2</v>
      </c>
      <c r="O18" s="426"/>
      <c r="P18" s="427"/>
      <c r="Q18" s="427"/>
      <c r="R18" s="157"/>
      <c r="S18" s="312"/>
      <c r="T18" s="316">
        <f>SUM(R18:S18)</f>
        <v>0</v>
      </c>
      <c r="U18" s="423"/>
      <c r="V18" s="425"/>
    </row>
    <row r="19" spans="1:22" ht="25.5" customHeight="1" x14ac:dyDescent="0.2">
      <c r="A19" s="151">
        <v>4</v>
      </c>
      <c r="B19" s="152"/>
      <c r="C19" s="153"/>
      <c r="D19" s="153"/>
      <c r="E19" s="405"/>
      <c r="F19" s="422"/>
      <c r="G19" s="423"/>
      <c r="H19" s="424"/>
      <c r="I19" s="424"/>
      <c r="J19" s="424"/>
      <c r="K19" s="424"/>
      <c r="L19" s="425"/>
      <c r="M19" s="125"/>
      <c r="N19" s="151">
        <v>3</v>
      </c>
      <c r="O19" s="426"/>
      <c r="P19" s="427"/>
      <c r="Q19" s="427"/>
      <c r="R19" s="157"/>
      <c r="S19" s="312"/>
      <c r="T19" s="316">
        <f>SUM(R19:S19)</f>
        <v>0</v>
      </c>
      <c r="U19" s="423"/>
      <c r="V19" s="425"/>
    </row>
    <row r="20" spans="1:22" ht="25.5" customHeight="1" thickBot="1" x14ac:dyDescent="0.25">
      <c r="A20" s="158">
        <v>5</v>
      </c>
      <c r="B20" s="159"/>
      <c r="C20" s="160"/>
      <c r="D20" s="161"/>
      <c r="E20" s="428"/>
      <c r="F20" s="429"/>
      <c r="G20" s="414"/>
      <c r="H20" s="430"/>
      <c r="I20" s="430"/>
      <c r="J20" s="430"/>
      <c r="K20" s="430"/>
      <c r="L20" s="415"/>
      <c r="M20" s="125"/>
      <c r="N20" s="158">
        <v>4</v>
      </c>
      <c r="O20" s="431"/>
      <c r="P20" s="432"/>
      <c r="Q20" s="432"/>
      <c r="R20" s="162"/>
      <c r="S20" s="313"/>
      <c r="T20" s="317">
        <f>SUM(R20:S20)</f>
        <v>0</v>
      </c>
      <c r="U20" s="423"/>
      <c r="V20" s="425"/>
    </row>
    <row r="21" spans="1:22" ht="25.5" customHeight="1" thickBot="1" x14ac:dyDescent="0.25">
      <c r="A21" s="125"/>
      <c r="B21" s="125"/>
      <c r="C21" s="125"/>
      <c r="D21" s="163" t="s">
        <v>8</v>
      </c>
      <c r="E21" s="412">
        <f>SUM(E16:E20)</f>
        <v>0</v>
      </c>
      <c r="F21" s="413"/>
      <c r="G21" s="125"/>
      <c r="H21" s="125"/>
      <c r="I21" s="125"/>
      <c r="J21" s="125"/>
      <c r="K21" s="125"/>
      <c r="L21" s="125"/>
      <c r="M21" s="125"/>
      <c r="N21" s="125"/>
      <c r="O21" s="125"/>
      <c r="P21" s="125"/>
      <c r="Q21" s="125"/>
      <c r="R21" s="125"/>
      <c r="S21" s="314">
        <f>SUM(S17:S20)</f>
        <v>0</v>
      </c>
      <c r="T21" s="125"/>
      <c r="U21" s="414"/>
      <c r="V21" s="415"/>
    </row>
    <row r="22" spans="1:22" ht="25.5" customHeight="1" thickBot="1" x14ac:dyDescent="0.25"/>
    <row r="23" spans="1:22" ht="25.5" customHeight="1" thickBot="1" x14ac:dyDescent="0.25">
      <c r="A23" s="391" t="s">
        <v>186</v>
      </c>
      <c r="B23" s="392"/>
      <c r="C23" s="392"/>
      <c r="D23" s="392"/>
      <c r="E23" s="392"/>
      <c r="F23" s="392"/>
      <c r="G23" s="392"/>
      <c r="H23" s="392"/>
      <c r="I23" s="392"/>
      <c r="J23" s="392"/>
      <c r="K23" s="392"/>
      <c r="L23" s="392"/>
      <c r="M23" s="392"/>
      <c r="N23" s="392"/>
      <c r="O23" s="392"/>
      <c r="P23" s="392"/>
      <c r="Q23" s="392"/>
      <c r="R23" s="392"/>
      <c r="S23" s="392"/>
      <c r="T23" s="392"/>
      <c r="U23" s="392"/>
      <c r="V23" s="393"/>
    </row>
    <row r="24" spans="1:22" ht="25.5" customHeight="1" thickBot="1" x14ac:dyDescent="0.25"/>
    <row r="25" spans="1:22" ht="25.5" customHeight="1" thickBot="1" x14ac:dyDescent="0.25">
      <c r="A25" s="125"/>
      <c r="B25" s="125"/>
      <c r="C25" s="125"/>
      <c r="D25" s="125"/>
      <c r="E25" s="416" t="s">
        <v>389</v>
      </c>
      <c r="F25" s="417"/>
      <c r="G25" s="417"/>
      <c r="H25" s="417"/>
      <c r="I25" s="417"/>
      <c r="J25" s="417"/>
      <c r="K25" s="417"/>
      <c r="L25" s="417"/>
      <c r="M25" s="417"/>
      <c r="N25" s="417"/>
      <c r="O25" s="417"/>
      <c r="P25" s="418"/>
      <c r="Q25" s="125"/>
      <c r="R25" s="125"/>
      <c r="S25" s="125"/>
      <c r="T25" s="125"/>
    </row>
    <row r="26" spans="1:22" ht="25.5" customHeight="1" thickBot="1" x14ac:dyDescent="0.25">
      <c r="A26" s="125"/>
      <c r="B26" s="125"/>
      <c r="C26" s="125"/>
      <c r="D26" s="125"/>
      <c r="E26" s="419" t="s">
        <v>390</v>
      </c>
      <c r="F26" s="420"/>
      <c r="G26" s="420"/>
      <c r="H26" s="420" t="s">
        <v>391</v>
      </c>
      <c r="I26" s="420"/>
      <c r="J26" s="420"/>
      <c r="K26" s="420" t="s">
        <v>392</v>
      </c>
      <c r="L26" s="420"/>
      <c r="M26" s="420"/>
      <c r="N26" s="420" t="s">
        <v>393</v>
      </c>
      <c r="O26" s="420"/>
      <c r="P26" s="421"/>
      <c r="Q26" s="164"/>
      <c r="R26" s="164"/>
      <c r="S26" s="164"/>
      <c r="T26" s="164"/>
    </row>
    <row r="27" spans="1:22" ht="25.5" customHeight="1" thickBot="1" x14ac:dyDescent="0.25">
      <c r="A27" s="165" t="s">
        <v>383</v>
      </c>
      <c r="B27" s="319" t="s">
        <v>357</v>
      </c>
      <c r="C27" s="329" t="s">
        <v>30</v>
      </c>
      <c r="D27" s="318" t="s">
        <v>0</v>
      </c>
      <c r="E27" s="327" t="s">
        <v>394</v>
      </c>
      <c r="F27" s="337" t="s">
        <v>395</v>
      </c>
      <c r="G27" s="337" t="s">
        <v>396</v>
      </c>
      <c r="H27" s="337" t="s">
        <v>397</v>
      </c>
      <c r="I27" s="337" t="s">
        <v>398</v>
      </c>
      <c r="J27" s="337" t="s">
        <v>399</v>
      </c>
      <c r="K27" s="337" t="s">
        <v>400</v>
      </c>
      <c r="L27" s="337" t="s">
        <v>401</v>
      </c>
      <c r="M27" s="337" t="s">
        <v>402</v>
      </c>
      <c r="N27" s="337" t="s">
        <v>403</v>
      </c>
      <c r="O27" s="337" t="s">
        <v>404</v>
      </c>
      <c r="P27" s="330" t="s">
        <v>405</v>
      </c>
      <c r="Q27" s="172" t="s">
        <v>406</v>
      </c>
      <c r="R27" s="165" t="s">
        <v>407</v>
      </c>
      <c r="S27" s="386" t="s">
        <v>409</v>
      </c>
      <c r="T27" s="394"/>
      <c r="U27" s="394"/>
      <c r="V27" s="387"/>
    </row>
    <row r="28" spans="1:22" ht="25.5" customHeight="1" x14ac:dyDescent="0.2">
      <c r="A28" s="144">
        <v>1</v>
      </c>
      <c r="B28" s="146"/>
      <c r="C28" s="146"/>
      <c r="D28" s="146"/>
      <c r="E28" s="173"/>
      <c r="F28" s="174"/>
      <c r="G28" s="175"/>
      <c r="H28" s="176"/>
      <c r="I28" s="177"/>
      <c r="J28" s="178"/>
      <c r="K28" s="176"/>
      <c r="L28" s="177"/>
      <c r="M28" s="178"/>
      <c r="N28" s="179"/>
      <c r="O28" s="180"/>
      <c r="P28" s="181"/>
      <c r="Q28" s="182">
        <f t="shared" ref="Q28:Q42" si="0">SUM(E28:P28)</f>
        <v>0</v>
      </c>
      <c r="R28" s="183"/>
      <c r="S28" s="395"/>
      <c r="T28" s="396"/>
      <c r="U28" s="396"/>
      <c r="V28" s="397"/>
    </row>
    <row r="29" spans="1:22" ht="25.5" customHeight="1" x14ac:dyDescent="0.2">
      <c r="A29" s="151">
        <v>2</v>
      </c>
      <c r="B29" s="153"/>
      <c r="C29" s="153"/>
      <c r="D29" s="153"/>
      <c r="E29" s="173"/>
      <c r="F29" s="174"/>
      <c r="G29" s="175"/>
      <c r="H29" s="173"/>
      <c r="I29" s="174"/>
      <c r="J29" s="175"/>
      <c r="K29" s="173"/>
      <c r="L29" s="174"/>
      <c r="M29" s="175"/>
      <c r="N29" s="184"/>
      <c r="O29" s="174"/>
      <c r="P29" s="185"/>
      <c r="Q29" s="186">
        <f t="shared" si="0"/>
        <v>0</v>
      </c>
      <c r="R29" s="187"/>
      <c r="S29" s="398"/>
      <c r="T29" s="399"/>
      <c r="U29" s="399"/>
      <c r="V29" s="400"/>
    </row>
    <row r="30" spans="1:22" ht="25.5" customHeight="1" x14ac:dyDescent="0.2">
      <c r="A30" s="151">
        <v>3</v>
      </c>
      <c r="B30" s="153"/>
      <c r="C30" s="153"/>
      <c r="D30" s="153"/>
      <c r="E30" s="173"/>
      <c r="F30" s="174"/>
      <c r="G30" s="175"/>
      <c r="H30" s="173"/>
      <c r="I30" s="174"/>
      <c r="J30" s="175"/>
      <c r="K30" s="173"/>
      <c r="L30" s="174"/>
      <c r="M30" s="175"/>
      <c r="N30" s="184"/>
      <c r="O30" s="174"/>
      <c r="P30" s="185"/>
      <c r="Q30" s="186">
        <f t="shared" si="0"/>
        <v>0</v>
      </c>
      <c r="R30" s="187"/>
      <c r="S30" s="398"/>
      <c r="T30" s="399"/>
      <c r="U30" s="399"/>
      <c r="V30" s="400"/>
    </row>
    <row r="31" spans="1:22" ht="25.5" customHeight="1" x14ac:dyDescent="0.2">
      <c r="A31" s="151">
        <v>4</v>
      </c>
      <c r="B31" s="153"/>
      <c r="C31" s="153"/>
      <c r="D31" s="153"/>
      <c r="E31" s="173"/>
      <c r="F31" s="174"/>
      <c r="G31" s="175"/>
      <c r="H31" s="173"/>
      <c r="I31" s="174"/>
      <c r="J31" s="175"/>
      <c r="K31" s="173"/>
      <c r="L31" s="174"/>
      <c r="M31" s="175"/>
      <c r="N31" s="184"/>
      <c r="O31" s="174"/>
      <c r="P31" s="185"/>
      <c r="Q31" s="186">
        <f t="shared" si="0"/>
        <v>0</v>
      </c>
      <c r="R31" s="187"/>
      <c r="S31" s="398"/>
      <c r="T31" s="399"/>
      <c r="U31" s="399"/>
      <c r="V31" s="400"/>
    </row>
    <row r="32" spans="1:22" ht="25.5" customHeight="1" x14ac:dyDescent="0.2">
      <c r="A32" s="151">
        <v>5</v>
      </c>
      <c r="B32" s="153"/>
      <c r="C32" s="153"/>
      <c r="D32" s="153"/>
      <c r="E32" s="173"/>
      <c r="F32" s="174"/>
      <c r="G32" s="175"/>
      <c r="H32" s="173"/>
      <c r="I32" s="174"/>
      <c r="J32" s="175"/>
      <c r="K32" s="173"/>
      <c r="L32" s="174"/>
      <c r="M32" s="175"/>
      <c r="N32" s="184"/>
      <c r="O32" s="174"/>
      <c r="P32" s="185"/>
      <c r="Q32" s="186">
        <f t="shared" si="0"/>
        <v>0</v>
      </c>
      <c r="R32" s="187"/>
      <c r="S32" s="398"/>
      <c r="T32" s="399"/>
      <c r="U32" s="399"/>
      <c r="V32" s="400"/>
    </row>
    <row r="33" spans="1:22" ht="25.5" customHeight="1" x14ac:dyDescent="0.2">
      <c r="A33" s="151">
        <v>6</v>
      </c>
      <c r="B33" s="153"/>
      <c r="C33" s="153"/>
      <c r="D33" s="153"/>
      <c r="E33" s="173"/>
      <c r="F33" s="174"/>
      <c r="G33" s="175"/>
      <c r="H33" s="173"/>
      <c r="I33" s="174"/>
      <c r="J33" s="175"/>
      <c r="K33" s="173"/>
      <c r="L33" s="174"/>
      <c r="M33" s="175"/>
      <c r="N33" s="184"/>
      <c r="O33" s="174"/>
      <c r="P33" s="185"/>
      <c r="Q33" s="186">
        <f t="shared" si="0"/>
        <v>0</v>
      </c>
      <c r="R33" s="187"/>
      <c r="S33" s="398"/>
      <c r="T33" s="399"/>
      <c r="U33" s="399"/>
      <c r="V33" s="400"/>
    </row>
    <row r="34" spans="1:22" ht="25.5" customHeight="1" x14ac:dyDescent="0.2">
      <c r="A34" s="151">
        <v>7</v>
      </c>
      <c r="B34" s="188"/>
      <c r="C34" s="153"/>
      <c r="D34" s="153"/>
      <c r="E34" s="173"/>
      <c r="F34" s="174"/>
      <c r="G34" s="175"/>
      <c r="H34" s="173"/>
      <c r="I34" s="174"/>
      <c r="J34" s="175"/>
      <c r="K34" s="173"/>
      <c r="L34" s="174"/>
      <c r="M34" s="175"/>
      <c r="N34" s="184"/>
      <c r="O34" s="174"/>
      <c r="P34" s="185"/>
      <c r="Q34" s="186">
        <f t="shared" si="0"/>
        <v>0</v>
      </c>
      <c r="R34" s="187"/>
      <c r="S34" s="398"/>
      <c r="T34" s="399"/>
      <c r="U34" s="399"/>
      <c r="V34" s="400"/>
    </row>
    <row r="35" spans="1:22" ht="25.5" customHeight="1" x14ac:dyDescent="0.2">
      <c r="A35" s="151">
        <v>8</v>
      </c>
      <c r="B35" s="153"/>
      <c r="C35" s="153"/>
      <c r="D35" s="153"/>
      <c r="E35" s="173"/>
      <c r="F35" s="174"/>
      <c r="G35" s="175"/>
      <c r="H35" s="173"/>
      <c r="I35" s="174"/>
      <c r="J35" s="175"/>
      <c r="K35" s="173"/>
      <c r="L35" s="174"/>
      <c r="M35" s="175"/>
      <c r="N35" s="184"/>
      <c r="O35" s="174"/>
      <c r="P35" s="185"/>
      <c r="Q35" s="186">
        <f t="shared" si="0"/>
        <v>0</v>
      </c>
      <c r="R35" s="187"/>
      <c r="S35" s="398"/>
      <c r="T35" s="399"/>
      <c r="U35" s="399"/>
      <c r="V35" s="400"/>
    </row>
    <row r="36" spans="1:22" ht="25.5" customHeight="1" x14ac:dyDescent="0.2">
      <c r="A36" s="151">
        <v>9</v>
      </c>
      <c r="B36" s="153"/>
      <c r="C36" s="153"/>
      <c r="D36" s="153"/>
      <c r="E36" s="173"/>
      <c r="F36" s="174"/>
      <c r="G36" s="175"/>
      <c r="H36" s="173"/>
      <c r="I36" s="174"/>
      <c r="J36" s="175"/>
      <c r="K36" s="173"/>
      <c r="L36" s="174"/>
      <c r="M36" s="175"/>
      <c r="N36" s="184"/>
      <c r="O36" s="174"/>
      <c r="P36" s="185"/>
      <c r="Q36" s="186">
        <f t="shared" si="0"/>
        <v>0</v>
      </c>
      <c r="R36" s="187"/>
      <c r="S36" s="398"/>
      <c r="T36" s="399"/>
      <c r="U36" s="399"/>
      <c r="V36" s="400"/>
    </row>
    <row r="37" spans="1:22" ht="25.5" customHeight="1" x14ac:dyDescent="0.2">
      <c r="A37" s="151">
        <v>10</v>
      </c>
      <c r="B37" s="188"/>
      <c r="C37" s="153"/>
      <c r="D37" s="153"/>
      <c r="E37" s="173"/>
      <c r="F37" s="174"/>
      <c r="G37" s="175"/>
      <c r="H37" s="173"/>
      <c r="I37" s="174"/>
      <c r="J37" s="175"/>
      <c r="K37" s="173"/>
      <c r="L37" s="174"/>
      <c r="M37" s="175"/>
      <c r="N37" s="184"/>
      <c r="O37" s="174"/>
      <c r="P37" s="185"/>
      <c r="Q37" s="186">
        <f t="shared" si="0"/>
        <v>0</v>
      </c>
      <c r="R37" s="187"/>
      <c r="S37" s="398"/>
      <c r="T37" s="399"/>
      <c r="U37" s="399"/>
      <c r="V37" s="400"/>
    </row>
    <row r="38" spans="1:22" ht="25.5" customHeight="1" x14ac:dyDescent="0.2">
      <c r="A38" s="151">
        <v>11</v>
      </c>
      <c r="B38" s="188"/>
      <c r="C38" s="153"/>
      <c r="D38" s="153"/>
      <c r="E38" s="173"/>
      <c r="F38" s="174"/>
      <c r="G38" s="175"/>
      <c r="H38" s="173"/>
      <c r="I38" s="174"/>
      <c r="J38" s="175"/>
      <c r="K38" s="173"/>
      <c r="L38" s="174"/>
      <c r="M38" s="175"/>
      <c r="N38" s="184"/>
      <c r="O38" s="174"/>
      <c r="P38" s="185"/>
      <c r="Q38" s="186">
        <f t="shared" si="0"/>
        <v>0</v>
      </c>
      <c r="R38" s="187"/>
      <c r="S38" s="398"/>
      <c r="T38" s="399"/>
      <c r="U38" s="399"/>
      <c r="V38" s="400"/>
    </row>
    <row r="39" spans="1:22" ht="25.5" customHeight="1" x14ac:dyDescent="0.2">
      <c r="A39" s="151">
        <v>12</v>
      </c>
      <c r="B39" s="188"/>
      <c r="C39" s="153"/>
      <c r="D39" s="153"/>
      <c r="E39" s="173"/>
      <c r="F39" s="174"/>
      <c r="G39" s="175"/>
      <c r="H39" s="173"/>
      <c r="I39" s="174"/>
      <c r="J39" s="175"/>
      <c r="K39" s="173"/>
      <c r="L39" s="174"/>
      <c r="M39" s="175"/>
      <c r="N39" s="184"/>
      <c r="O39" s="174"/>
      <c r="P39" s="185"/>
      <c r="Q39" s="186">
        <f t="shared" si="0"/>
        <v>0</v>
      </c>
      <c r="R39" s="187"/>
      <c r="S39" s="398"/>
      <c r="T39" s="399"/>
      <c r="U39" s="399"/>
      <c r="V39" s="400"/>
    </row>
    <row r="40" spans="1:22" ht="25.5" customHeight="1" x14ac:dyDescent="0.2">
      <c r="A40" s="151">
        <v>13</v>
      </c>
      <c r="B40" s="188"/>
      <c r="C40" s="153"/>
      <c r="D40" s="153"/>
      <c r="E40" s="173"/>
      <c r="F40" s="174"/>
      <c r="G40" s="175"/>
      <c r="H40" s="173"/>
      <c r="I40" s="174"/>
      <c r="J40" s="175"/>
      <c r="K40" s="173"/>
      <c r="L40" s="174"/>
      <c r="M40" s="175"/>
      <c r="N40" s="184"/>
      <c r="O40" s="174"/>
      <c r="P40" s="185"/>
      <c r="Q40" s="186">
        <f t="shared" si="0"/>
        <v>0</v>
      </c>
      <c r="R40" s="187"/>
      <c r="S40" s="398"/>
      <c r="T40" s="399"/>
      <c r="U40" s="399"/>
      <c r="V40" s="400"/>
    </row>
    <row r="41" spans="1:22" ht="25.5" customHeight="1" x14ac:dyDescent="0.2">
      <c r="A41" s="151">
        <v>14</v>
      </c>
      <c r="B41" s="188"/>
      <c r="C41" s="153"/>
      <c r="D41" s="153"/>
      <c r="E41" s="173"/>
      <c r="F41" s="174"/>
      <c r="G41" s="175"/>
      <c r="H41" s="173"/>
      <c r="I41" s="174"/>
      <c r="J41" s="175"/>
      <c r="K41" s="173"/>
      <c r="L41" s="174"/>
      <c r="M41" s="175"/>
      <c r="N41" s="184"/>
      <c r="O41" s="174"/>
      <c r="P41" s="185"/>
      <c r="Q41" s="186">
        <f t="shared" si="0"/>
        <v>0</v>
      </c>
      <c r="R41" s="187"/>
      <c r="S41" s="398"/>
      <c r="T41" s="399"/>
      <c r="U41" s="399"/>
      <c r="V41" s="400"/>
    </row>
    <row r="42" spans="1:22" ht="25.5" customHeight="1" thickBot="1" x14ac:dyDescent="0.25">
      <c r="A42" s="158">
        <v>15</v>
      </c>
      <c r="B42" s="189"/>
      <c r="C42" s="160"/>
      <c r="D42" s="160"/>
      <c r="E42" s="190"/>
      <c r="F42" s="191"/>
      <c r="G42" s="192"/>
      <c r="H42" s="190"/>
      <c r="I42" s="191"/>
      <c r="J42" s="192"/>
      <c r="K42" s="190"/>
      <c r="L42" s="191"/>
      <c r="M42" s="192"/>
      <c r="N42" s="193"/>
      <c r="O42" s="191"/>
      <c r="P42" s="194"/>
      <c r="Q42" s="195">
        <f t="shared" si="0"/>
        <v>0</v>
      </c>
      <c r="R42" s="196"/>
      <c r="S42" s="388"/>
      <c r="T42" s="389"/>
      <c r="U42" s="389"/>
      <c r="V42" s="390"/>
    </row>
    <row r="43" spans="1:22" ht="25.5" customHeight="1" thickBot="1" x14ac:dyDescent="0.25">
      <c r="A43" s="125"/>
      <c r="B43" s="125"/>
      <c r="C43" s="125"/>
      <c r="D43" s="125"/>
      <c r="E43" s="125"/>
      <c r="F43" s="125"/>
      <c r="G43" s="125"/>
      <c r="H43" s="125"/>
      <c r="I43" s="125"/>
      <c r="J43" s="125"/>
      <c r="K43" s="125"/>
      <c r="L43" s="125"/>
      <c r="M43" s="125"/>
      <c r="N43" s="125"/>
      <c r="O43" s="125"/>
      <c r="P43" s="125"/>
      <c r="Q43" s="125"/>
      <c r="R43" s="197">
        <f>SUM(R28:R42)</f>
        <v>0</v>
      </c>
      <c r="S43" s="401" t="s">
        <v>408</v>
      </c>
      <c r="T43" s="402"/>
      <c r="U43" s="402"/>
      <c r="V43" s="402"/>
    </row>
    <row r="44" spans="1:22" ht="25.5" customHeight="1" thickBot="1" x14ac:dyDescent="0.25"/>
    <row r="45" spans="1:22" ht="25.5" customHeight="1" thickBot="1" x14ac:dyDescent="0.25">
      <c r="A45" s="391" t="s">
        <v>188</v>
      </c>
      <c r="B45" s="392"/>
      <c r="C45" s="392"/>
      <c r="D45" s="392"/>
      <c r="E45" s="392"/>
      <c r="F45" s="392"/>
      <c r="G45" s="392"/>
      <c r="H45" s="392"/>
      <c r="I45" s="392"/>
      <c r="J45" s="392"/>
      <c r="K45" s="392"/>
      <c r="L45" s="392"/>
      <c r="M45" s="392"/>
      <c r="N45" s="392"/>
      <c r="O45" s="392"/>
      <c r="P45" s="392"/>
      <c r="Q45" s="392"/>
      <c r="R45" s="392"/>
      <c r="S45" s="392"/>
      <c r="T45" s="392"/>
      <c r="U45" s="392"/>
      <c r="V45" s="393"/>
    </row>
    <row r="46" spans="1:22" ht="25.5" customHeight="1" thickBot="1" x14ac:dyDescent="0.25"/>
    <row r="47" spans="1:22" ht="32.25" customHeight="1" thickBot="1" x14ac:dyDescent="0.25">
      <c r="A47" s="326" t="s">
        <v>383</v>
      </c>
      <c r="B47" s="142" t="s">
        <v>357</v>
      </c>
      <c r="C47" s="326" t="s">
        <v>30</v>
      </c>
      <c r="D47" s="514" t="s">
        <v>128</v>
      </c>
      <c r="E47" s="515"/>
      <c r="F47" s="516" t="s">
        <v>407</v>
      </c>
      <c r="G47" s="517"/>
      <c r="H47" s="518" t="s">
        <v>160</v>
      </c>
      <c r="I47" s="519"/>
      <c r="J47" s="519"/>
      <c r="K47" s="520"/>
      <c r="L47" s="521" t="s">
        <v>189</v>
      </c>
      <c r="M47" s="519"/>
      <c r="N47" s="519"/>
      <c r="O47" s="519"/>
      <c r="P47" s="519"/>
      <c r="Q47" s="519"/>
      <c r="R47" s="520"/>
    </row>
    <row r="48" spans="1:22" ht="25.5" customHeight="1" x14ac:dyDescent="0.2">
      <c r="A48" s="339">
        <v>1</v>
      </c>
      <c r="B48" s="144"/>
      <c r="C48" s="340"/>
      <c r="D48" s="408"/>
      <c r="E48" s="409"/>
      <c r="F48" s="454"/>
      <c r="G48" s="473"/>
      <c r="H48" s="408"/>
      <c r="I48" s="533"/>
      <c r="J48" s="533"/>
      <c r="K48" s="409"/>
      <c r="L48" s="532"/>
      <c r="M48" s="533"/>
      <c r="N48" s="533"/>
      <c r="O48" s="533"/>
      <c r="P48" s="533"/>
      <c r="Q48" s="533"/>
      <c r="R48" s="409"/>
    </row>
    <row r="49" spans="1:22" ht="25.5" customHeight="1" x14ac:dyDescent="0.2">
      <c r="A49" s="333">
        <v>2</v>
      </c>
      <c r="B49" s="202"/>
      <c r="C49" s="334"/>
      <c r="D49" s="410"/>
      <c r="E49" s="411"/>
      <c r="F49" s="529"/>
      <c r="G49" s="469"/>
      <c r="H49" s="410"/>
      <c r="I49" s="534"/>
      <c r="J49" s="534"/>
      <c r="K49" s="411"/>
      <c r="L49" s="529"/>
      <c r="M49" s="534"/>
      <c r="N49" s="534"/>
      <c r="O49" s="534"/>
      <c r="P49" s="534"/>
      <c r="Q49" s="534"/>
      <c r="R49" s="411"/>
    </row>
    <row r="50" spans="1:22" ht="25.5" customHeight="1" x14ac:dyDescent="0.2">
      <c r="A50" s="333">
        <v>3</v>
      </c>
      <c r="B50" s="202"/>
      <c r="C50" s="334"/>
      <c r="D50" s="410"/>
      <c r="E50" s="411"/>
      <c r="F50" s="529"/>
      <c r="G50" s="469"/>
      <c r="H50" s="410"/>
      <c r="I50" s="534"/>
      <c r="J50" s="534"/>
      <c r="K50" s="411"/>
      <c r="L50" s="529"/>
      <c r="M50" s="534"/>
      <c r="N50" s="534"/>
      <c r="O50" s="534"/>
      <c r="P50" s="534"/>
      <c r="Q50" s="534"/>
      <c r="R50" s="411"/>
    </row>
    <row r="51" spans="1:22" ht="25.5" customHeight="1" x14ac:dyDescent="0.2">
      <c r="A51" s="333">
        <v>4</v>
      </c>
      <c r="B51" s="202"/>
      <c r="C51" s="334"/>
      <c r="D51" s="410"/>
      <c r="E51" s="411"/>
      <c r="F51" s="529"/>
      <c r="G51" s="469"/>
      <c r="H51" s="410"/>
      <c r="I51" s="534"/>
      <c r="J51" s="534"/>
      <c r="K51" s="411"/>
      <c r="L51" s="529"/>
      <c r="M51" s="534"/>
      <c r="N51" s="534"/>
      <c r="O51" s="534"/>
      <c r="P51" s="534"/>
      <c r="Q51" s="534"/>
      <c r="R51" s="411"/>
    </row>
    <row r="52" spans="1:22" ht="25.5" customHeight="1" thickBot="1" x14ac:dyDescent="0.25">
      <c r="A52" s="335">
        <v>5</v>
      </c>
      <c r="B52" s="205"/>
      <c r="C52" s="336"/>
      <c r="D52" s="527"/>
      <c r="E52" s="528"/>
      <c r="F52" s="537"/>
      <c r="G52" s="538"/>
      <c r="H52" s="527"/>
      <c r="I52" s="536"/>
      <c r="J52" s="536"/>
      <c r="K52" s="528"/>
      <c r="L52" s="535"/>
      <c r="M52" s="536"/>
      <c r="N52" s="536"/>
      <c r="O52" s="536"/>
      <c r="P52" s="536"/>
      <c r="Q52" s="536"/>
      <c r="R52" s="528"/>
    </row>
    <row r="53" spans="1:22" ht="25.5" customHeight="1" thickBot="1" x14ac:dyDescent="0.25">
      <c r="A53" s="207"/>
      <c r="B53" s="207"/>
      <c r="C53" s="207"/>
      <c r="D53" s="207"/>
      <c r="E53" s="207"/>
      <c r="F53" s="530">
        <f>SUM(F48:G52)</f>
        <v>0</v>
      </c>
      <c r="G53" s="531"/>
      <c r="H53" s="207"/>
      <c r="I53" s="207"/>
      <c r="J53" s="207"/>
      <c r="K53" s="207"/>
      <c r="L53" s="207"/>
      <c r="M53" s="207"/>
      <c r="N53" s="207"/>
      <c r="O53" s="207"/>
      <c r="P53" s="207"/>
      <c r="Q53" s="207"/>
      <c r="R53" s="207"/>
    </row>
    <row r="54" spans="1:22" ht="25.5" customHeight="1" thickBot="1" x14ac:dyDescent="0.25"/>
    <row r="55" spans="1:22" ht="25.5" customHeight="1" thickBot="1" x14ac:dyDescent="0.25">
      <c r="A55" s="391" t="s">
        <v>190</v>
      </c>
      <c r="B55" s="392"/>
      <c r="C55" s="392"/>
      <c r="D55" s="392"/>
      <c r="E55" s="392"/>
      <c r="F55" s="392"/>
      <c r="G55" s="392"/>
      <c r="H55" s="392"/>
      <c r="I55" s="392"/>
      <c r="J55" s="392"/>
      <c r="K55" s="392"/>
      <c r="L55" s="392"/>
      <c r="M55" s="392"/>
      <c r="N55" s="392"/>
      <c r="O55" s="392"/>
      <c r="P55" s="392"/>
      <c r="Q55" s="392"/>
      <c r="R55" s="392"/>
      <c r="S55" s="392"/>
      <c r="T55" s="392"/>
      <c r="U55" s="392"/>
      <c r="V55" s="393"/>
    </row>
    <row r="56" spans="1:22" ht="25.5" customHeight="1" thickBot="1" x14ac:dyDescent="0.25"/>
    <row r="57" spans="1:22" ht="25.5" customHeight="1" thickBot="1" x14ac:dyDescent="0.25">
      <c r="A57" s="208"/>
      <c r="B57" s="125"/>
      <c r="C57" s="125"/>
      <c r="D57" s="209" t="s">
        <v>187</v>
      </c>
      <c r="E57" s="497" t="s">
        <v>184</v>
      </c>
      <c r="F57" s="498"/>
      <c r="G57" s="499" t="s">
        <v>140</v>
      </c>
      <c r="H57" s="500"/>
      <c r="I57" s="501" t="s">
        <v>1</v>
      </c>
      <c r="J57" s="502"/>
      <c r="K57" s="502"/>
      <c r="L57" s="502"/>
      <c r="M57" s="502"/>
      <c r="N57" s="503"/>
    </row>
    <row r="58" spans="1:22" ht="33.75" customHeight="1" x14ac:dyDescent="0.2">
      <c r="A58" s="504" t="s">
        <v>366</v>
      </c>
      <c r="B58" s="505"/>
      <c r="C58" s="506"/>
      <c r="D58" s="210">
        <v>2</v>
      </c>
      <c r="E58" s="507">
        <f>S21</f>
        <v>0</v>
      </c>
      <c r="F58" s="508"/>
      <c r="G58" s="509">
        <f>IFERROR(D58-E58,"-")</f>
        <v>2</v>
      </c>
      <c r="H58" s="510"/>
      <c r="I58" s="511"/>
      <c r="J58" s="512"/>
      <c r="K58" s="512"/>
      <c r="L58" s="512"/>
      <c r="M58" s="512"/>
      <c r="N58" s="513"/>
    </row>
    <row r="59" spans="1:22" ht="60.75" customHeight="1" x14ac:dyDescent="0.2">
      <c r="A59" s="522" t="s">
        <v>441</v>
      </c>
      <c r="B59" s="523"/>
      <c r="C59" s="524"/>
      <c r="D59" s="338">
        <f>0.15*P7</f>
        <v>0</v>
      </c>
      <c r="E59" s="525"/>
      <c r="F59" s="526"/>
      <c r="G59" s="403">
        <f>IFERROR(E59-D59,"-")</f>
        <v>0</v>
      </c>
      <c r="H59" s="404"/>
      <c r="I59" s="405"/>
      <c r="J59" s="406"/>
      <c r="K59" s="406"/>
      <c r="L59" s="406"/>
      <c r="M59" s="406"/>
      <c r="N59" s="407"/>
    </row>
    <row r="60" spans="1:22" ht="60.75" customHeight="1" thickBot="1" x14ac:dyDescent="0.25">
      <c r="A60" s="487" t="s">
        <v>368</v>
      </c>
      <c r="B60" s="488"/>
      <c r="C60" s="489"/>
      <c r="D60" s="212">
        <f>MAX(0,((P7-100000)*0.2))</f>
        <v>0</v>
      </c>
      <c r="E60" s="490"/>
      <c r="F60" s="491"/>
      <c r="G60" s="492">
        <f>IFERROR(E60-D60,"-")</f>
        <v>0</v>
      </c>
      <c r="H60" s="493"/>
      <c r="I60" s="494"/>
      <c r="J60" s="495"/>
      <c r="K60" s="495"/>
      <c r="L60" s="495"/>
      <c r="M60" s="495"/>
      <c r="N60" s="496"/>
    </row>
    <row r="64" spans="1:22" x14ac:dyDescent="0.2">
      <c r="A64" s="348" t="s">
        <v>531</v>
      </c>
      <c r="B64" s="348"/>
      <c r="C64" s="348"/>
      <c r="D64" s="348"/>
    </row>
  </sheetData>
  <mergeCells count="110">
    <mergeCell ref="A7:B7"/>
    <mergeCell ref="C7:D7"/>
    <mergeCell ref="K7:O8"/>
    <mergeCell ref="P7:Q8"/>
    <mergeCell ref="R7:R8"/>
    <mergeCell ref="A8:B8"/>
    <mergeCell ref="C8:D8"/>
    <mergeCell ref="E1:Q2"/>
    <mergeCell ref="A3:V3"/>
    <mergeCell ref="A5:B5"/>
    <mergeCell ref="C5:D5"/>
    <mergeCell ref="A6:B6"/>
    <mergeCell ref="C6:D6"/>
    <mergeCell ref="E16:F16"/>
    <mergeCell ref="G16:L16"/>
    <mergeCell ref="O16:Q16"/>
    <mergeCell ref="E17:F17"/>
    <mergeCell ref="G17:L17"/>
    <mergeCell ref="O17:Q17"/>
    <mergeCell ref="A9:B9"/>
    <mergeCell ref="C9:D9"/>
    <mergeCell ref="A11:V11"/>
    <mergeCell ref="A13:L13"/>
    <mergeCell ref="O13:V13"/>
    <mergeCell ref="E15:F15"/>
    <mergeCell ref="G15:L15"/>
    <mergeCell ref="N15:N16"/>
    <mergeCell ref="O15:T15"/>
    <mergeCell ref="U15:V16"/>
    <mergeCell ref="U17:V17"/>
    <mergeCell ref="E18:F18"/>
    <mergeCell ref="G18:L18"/>
    <mergeCell ref="O18:Q18"/>
    <mergeCell ref="U18:V18"/>
    <mergeCell ref="E19:F19"/>
    <mergeCell ref="G19:L19"/>
    <mergeCell ref="O19:Q19"/>
    <mergeCell ref="U19:V19"/>
    <mergeCell ref="A23:V23"/>
    <mergeCell ref="E25:P25"/>
    <mergeCell ref="E26:G26"/>
    <mergeCell ref="H26:J26"/>
    <mergeCell ref="K26:M26"/>
    <mergeCell ref="N26:P26"/>
    <mergeCell ref="E20:F20"/>
    <mergeCell ref="G20:L20"/>
    <mergeCell ref="O20:Q20"/>
    <mergeCell ref="U20:V20"/>
    <mergeCell ref="E21:F21"/>
    <mergeCell ref="U21:V21"/>
    <mergeCell ref="S33:V33"/>
    <mergeCell ref="S34:V34"/>
    <mergeCell ref="S35:V35"/>
    <mergeCell ref="S36:V36"/>
    <mergeCell ref="S37:V37"/>
    <mergeCell ref="S38:V38"/>
    <mergeCell ref="S27:V27"/>
    <mergeCell ref="S28:V28"/>
    <mergeCell ref="S29:V29"/>
    <mergeCell ref="S30:V30"/>
    <mergeCell ref="S31:V31"/>
    <mergeCell ref="S32:V32"/>
    <mergeCell ref="D47:E47"/>
    <mergeCell ref="F47:G47"/>
    <mergeCell ref="H47:K47"/>
    <mergeCell ref="L47:R47"/>
    <mergeCell ref="D48:E48"/>
    <mergeCell ref="F48:G48"/>
    <mergeCell ref="H48:K48"/>
    <mergeCell ref="L48:R48"/>
    <mergeCell ref="S39:V39"/>
    <mergeCell ref="S40:V40"/>
    <mergeCell ref="S41:V41"/>
    <mergeCell ref="S42:V42"/>
    <mergeCell ref="S43:V43"/>
    <mergeCell ref="A45:V45"/>
    <mergeCell ref="D51:E51"/>
    <mergeCell ref="F51:G51"/>
    <mergeCell ref="H51:K51"/>
    <mergeCell ref="L51:R51"/>
    <mergeCell ref="D52:E52"/>
    <mergeCell ref="F52:G52"/>
    <mergeCell ref="H52:K52"/>
    <mergeCell ref="L52:R52"/>
    <mergeCell ref="D49:E49"/>
    <mergeCell ref="F49:G49"/>
    <mergeCell ref="H49:K49"/>
    <mergeCell ref="L49:R49"/>
    <mergeCell ref="D50:E50"/>
    <mergeCell ref="F50:G50"/>
    <mergeCell ref="H50:K50"/>
    <mergeCell ref="L50:R50"/>
    <mergeCell ref="F53:G53"/>
    <mergeCell ref="A55:V55"/>
    <mergeCell ref="E57:F57"/>
    <mergeCell ref="G57:H57"/>
    <mergeCell ref="I57:N57"/>
    <mergeCell ref="A58:C58"/>
    <mergeCell ref="E58:F58"/>
    <mergeCell ref="G58:H58"/>
    <mergeCell ref="I58:N58"/>
    <mergeCell ref="A64:D64"/>
    <mergeCell ref="A59:C59"/>
    <mergeCell ref="E59:F59"/>
    <mergeCell ref="G59:H59"/>
    <mergeCell ref="I59:N59"/>
    <mergeCell ref="A60:C60"/>
    <mergeCell ref="E60:F60"/>
    <mergeCell ref="G60:H60"/>
    <mergeCell ref="I60:N60"/>
  </mergeCells>
  <conditionalFormatting sqref="E28:P42">
    <cfRule type="colorScale" priority="4">
      <colorScale>
        <cfvo type="min"/>
        <cfvo type="max"/>
        <color rgb="FFFFFFCC"/>
        <color rgb="FFFFC000"/>
      </colorScale>
    </cfRule>
  </conditionalFormatting>
  <conditionalFormatting sqref="R28:R42">
    <cfRule type="expression" dxfId="77" priority="3">
      <formula>IF(OR(AND(OR(OR(B28&lt;&gt;"",C28&lt;&gt;""),D28&lt;&gt;""),OR(R28="",R28=0)),AND(OR(OR(B28="",C28=""),D28=""),AND(R28&lt;&gt;"",R28&lt;&gt;0))),1,0)</formula>
    </cfRule>
  </conditionalFormatting>
  <conditionalFormatting sqref="E16:F20">
    <cfRule type="expression" dxfId="76" priority="2">
      <formula>IF(OR(AND(OR(OR(B16&lt;&gt;"",C16&lt;&gt;""),D16&lt;&gt;""),OR(E16="",E16=0)),AND(OR(OR(B16="",C16=""),D16=""),AND(E16&lt;&gt;"",E16&lt;&gt;0))),1,0)</formula>
    </cfRule>
  </conditionalFormatting>
  <conditionalFormatting sqref="F48:G52">
    <cfRule type="expression" dxfId="75" priority="1">
      <formula>IF(OR(AND(OR(OR(B48&lt;&gt;"",C48&lt;&gt;""),D48&lt;&gt;""),OR(F48="",F48=0)),AND(OR(OR(B48="",C48=""),D48=""),AND(F48&lt;&gt;"",F48&lt;&gt;0))),1,0)</formula>
    </cfRule>
  </conditionalFormatting>
  <dataValidations count="7">
    <dataValidation type="decimal" allowBlank="1" showInputMessage="1" showErrorMessage="1" sqref="G60:H60">
      <formula1>-50000</formula1>
      <formula2>50000</formula2>
    </dataValidation>
    <dataValidation type="decimal" allowBlank="1" showInputMessage="1" showErrorMessage="1" sqref="G59:H59">
      <formula1>-500000</formula1>
      <formula2>5000000</formula2>
    </dataValidation>
    <dataValidation type="decimal" allowBlank="1" showInputMessage="1" showErrorMessage="1" sqref="R28:R42 E16:F20">
      <formula1>0</formula1>
      <formula2>500000</formula2>
    </dataValidation>
    <dataValidation type="decimal" allowBlank="1" showInputMessage="1" showErrorMessage="1" sqref="F48:G52 E59:F60 D59">
      <formula1>0</formula1>
      <formula2>5000000</formula2>
    </dataValidation>
    <dataValidation type="decimal" allowBlank="1" showInputMessage="1" showErrorMessage="1" sqref="R17:T20 D58:H58">
      <formula1>0</formula1>
      <formula2>50000</formula2>
    </dataValidation>
    <dataValidation type="whole" allowBlank="1" showInputMessage="1" showErrorMessage="1" sqref="E28:Q42 E21:F21 S21 F53:G53 R43">
      <formula1>0</formula1>
      <formula2>50000</formula2>
    </dataValidation>
    <dataValidation type="date" allowBlank="1" showInputMessage="1" showErrorMessage="1" sqref="C7:D7">
      <formula1>42005</formula1>
      <formula2>44561</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LISTS!$G$10:$G$14</xm:f>
          </x14:formula1>
          <xm:sqref>C16:C20 C28:C42 C48:C52</xm:sqref>
        </x14:dataValidation>
        <x14:dataValidation type="list" allowBlank="1" showInputMessage="1" showErrorMessage="1">
          <x14:formula1>
            <xm:f>LISTS!$A$2:$A$7</xm:f>
          </x14:formula1>
          <xm:sqref>B16:B20 B28:B42 B48:B52</xm:sqref>
        </x14:dataValidation>
        <x14:dataValidation type="list" allowBlank="1" showInputMessage="1" showErrorMessage="1">
          <x14:formula1>
            <xm:f>LISTS!$C$15:$C$16</xm:f>
          </x14:formula1>
          <xm:sqref>C9:D9</xm:sqref>
        </x14:dataValidation>
        <x14:dataValidation type="list" allowBlank="1" showInputMessage="1" showErrorMessage="1">
          <x14:formula1>
            <xm:f>LISTS!$A$13:$A$15</xm:f>
          </x14:formula1>
          <xm:sqref>C8:D8</xm:sqref>
        </x14:dataValidation>
        <x14:dataValidation type="list" allowBlank="1" showInputMessage="1" showErrorMessage="1">
          <x14:formula1>
            <xm:f>Sheet5!$A$2:$A$158</xm:f>
          </x14:formula1>
          <xm:sqref>C5:D5</xm:sqref>
        </x14:dataValidation>
        <x14:dataValidation type="list" allowBlank="1" showInputMessage="1" showErrorMessage="1">
          <x14:formula1>
            <xm:f>LISTS!$E$2:$E$16</xm:f>
          </x14:formula1>
          <xm:sqref>D28:D42</xm:sqref>
        </x14:dataValidation>
        <x14:dataValidation type="list" allowBlank="1" showInputMessage="1" showErrorMessage="1">
          <x14:formula1>
            <xm:f>LISTS!$C$2:$C$5</xm:f>
          </x14:formula1>
          <xm:sqref>O17:Q20</xm:sqref>
        </x14:dataValidation>
        <x14:dataValidation type="list" allowBlank="1" showInputMessage="1" showErrorMessage="1">
          <x14:formula1>
            <xm:f>LISTS!$G$2:$G$6</xm:f>
          </x14:formula1>
          <xm:sqref>D16:D20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sheetPr>
  <dimension ref="A1:V64"/>
  <sheetViews>
    <sheetView zoomScale="70" zoomScaleNormal="70" workbookViewId="0">
      <selection activeCell="C9" sqref="C9:D9"/>
    </sheetView>
  </sheetViews>
  <sheetFormatPr defaultRowHeight="14.25" x14ac:dyDescent="0.2"/>
  <cols>
    <col min="1" max="1" width="5.7109375" style="118" customWidth="1"/>
    <col min="2" max="2" width="21.140625" style="118" customWidth="1"/>
    <col min="3" max="3" width="19.28515625" style="118" customWidth="1"/>
    <col min="4" max="4" width="38.5703125" style="118" customWidth="1"/>
    <col min="5" max="16" width="7.140625" style="118" customWidth="1"/>
    <col min="17" max="17" width="9.140625" style="118"/>
    <col min="18" max="18" width="16.7109375" style="118" customWidth="1"/>
    <col min="19" max="22" width="16.28515625" style="118" customWidth="1"/>
    <col min="23" max="16384" width="9.140625" style="118"/>
  </cols>
  <sheetData>
    <row r="1" spans="1:22" ht="25.5" customHeight="1" x14ac:dyDescent="0.2">
      <c r="A1" s="310"/>
      <c r="B1" s="310"/>
      <c r="C1" s="310"/>
      <c r="D1" s="310"/>
      <c r="E1" s="475" t="s">
        <v>382</v>
      </c>
      <c r="F1" s="475"/>
      <c r="G1" s="475"/>
      <c r="H1" s="475"/>
      <c r="I1" s="475"/>
      <c r="J1" s="475"/>
      <c r="K1" s="475"/>
      <c r="L1" s="475"/>
      <c r="M1" s="475"/>
      <c r="N1" s="475"/>
      <c r="O1" s="475"/>
      <c r="P1" s="475"/>
      <c r="Q1" s="475"/>
      <c r="R1" s="310"/>
      <c r="S1" s="310"/>
      <c r="T1" s="310"/>
      <c r="U1" s="310"/>
      <c r="V1" s="310"/>
    </row>
    <row r="2" spans="1:22" ht="25.5" customHeight="1" thickBot="1" x14ac:dyDescent="0.25">
      <c r="A2" s="125"/>
      <c r="B2" s="125"/>
      <c r="C2" s="125"/>
      <c r="D2" s="125"/>
      <c r="E2" s="476"/>
      <c r="F2" s="476"/>
      <c r="G2" s="476"/>
      <c r="H2" s="476"/>
      <c r="I2" s="476"/>
      <c r="J2" s="476"/>
      <c r="K2" s="476"/>
      <c r="L2" s="476"/>
      <c r="M2" s="476"/>
      <c r="N2" s="476"/>
      <c r="O2" s="476"/>
      <c r="P2" s="476"/>
      <c r="Q2" s="476"/>
      <c r="R2" s="125"/>
      <c r="S2" s="125"/>
      <c r="T2" s="125"/>
      <c r="U2" s="125"/>
      <c r="V2" s="125"/>
    </row>
    <row r="3" spans="1:22" ht="25.5" customHeight="1" thickBot="1" x14ac:dyDescent="0.25">
      <c r="A3" s="391" t="s">
        <v>178</v>
      </c>
      <c r="B3" s="392"/>
      <c r="C3" s="392"/>
      <c r="D3" s="392"/>
      <c r="E3" s="392"/>
      <c r="F3" s="392"/>
      <c r="G3" s="392"/>
      <c r="H3" s="392"/>
      <c r="I3" s="392"/>
      <c r="J3" s="392"/>
      <c r="K3" s="392"/>
      <c r="L3" s="392"/>
      <c r="M3" s="392"/>
      <c r="N3" s="392"/>
      <c r="O3" s="392"/>
      <c r="P3" s="392"/>
      <c r="Q3" s="392"/>
      <c r="R3" s="392"/>
      <c r="S3" s="392"/>
      <c r="T3" s="392"/>
      <c r="U3" s="392"/>
      <c r="V3" s="393"/>
    </row>
    <row r="4" spans="1:22" ht="25.5" customHeight="1" thickBot="1" x14ac:dyDescent="0.25">
      <c r="A4" s="137"/>
      <c r="B4" s="138"/>
      <c r="C4" s="138"/>
      <c r="D4" s="138"/>
      <c r="E4" s="138"/>
      <c r="F4" s="137"/>
      <c r="G4" s="138"/>
      <c r="H4" s="138"/>
      <c r="I4" s="138"/>
      <c r="J4" s="138"/>
      <c r="K4" s="138"/>
      <c r="L4" s="138"/>
      <c r="M4" s="138"/>
      <c r="N4" s="138"/>
      <c r="O4" s="138"/>
      <c r="P4" s="138"/>
      <c r="Q4" s="138"/>
      <c r="R4" s="138"/>
      <c r="S4" s="138"/>
      <c r="T4" s="138"/>
      <c r="U4" s="138"/>
      <c r="V4" s="138"/>
    </row>
    <row r="5" spans="1:22" ht="25.5" customHeight="1" x14ac:dyDescent="0.2">
      <c r="A5" s="471" t="s">
        <v>17</v>
      </c>
      <c r="B5" s="472"/>
      <c r="C5" s="473" t="s">
        <v>239</v>
      </c>
      <c r="D5" s="474"/>
      <c r="E5" s="125"/>
      <c r="F5" s="125"/>
      <c r="G5" s="125"/>
      <c r="H5" s="125"/>
      <c r="I5" s="125"/>
      <c r="J5" s="125"/>
      <c r="K5" s="125"/>
      <c r="L5" s="125"/>
      <c r="M5" s="125"/>
      <c r="N5" s="125"/>
      <c r="O5" s="125"/>
      <c r="P5" s="125"/>
      <c r="Q5" s="125"/>
      <c r="R5" s="125"/>
      <c r="S5" s="125"/>
      <c r="T5" s="125"/>
      <c r="U5" s="125"/>
      <c r="V5" s="125"/>
    </row>
    <row r="6" spans="1:22" ht="25.5" customHeight="1" thickBot="1" x14ac:dyDescent="0.25">
      <c r="A6" s="467" t="s">
        <v>179</v>
      </c>
      <c r="B6" s="468"/>
      <c r="C6" s="469" t="s">
        <v>537</v>
      </c>
      <c r="D6" s="470"/>
      <c r="E6" s="125"/>
      <c r="F6" s="125"/>
      <c r="G6" s="125"/>
      <c r="H6" s="125"/>
      <c r="I6" s="125"/>
      <c r="J6" s="125"/>
      <c r="K6" s="125"/>
      <c r="L6" s="125"/>
      <c r="M6" s="125"/>
      <c r="N6" s="125"/>
      <c r="O6" s="125"/>
      <c r="P6" s="125"/>
      <c r="Q6" s="125"/>
      <c r="R6" s="125"/>
      <c r="S6" s="125"/>
      <c r="T6" s="125"/>
      <c r="U6" s="125"/>
      <c r="V6" s="125"/>
    </row>
    <row r="7" spans="1:22" ht="25.5" customHeight="1" x14ac:dyDescent="0.2">
      <c r="A7" s="467" t="s">
        <v>21</v>
      </c>
      <c r="B7" s="468"/>
      <c r="C7" s="481">
        <v>42795</v>
      </c>
      <c r="D7" s="482"/>
      <c r="E7" s="125"/>
      <c r="F7" s="139"/>
      <c r="G7" s="125"/>
      <c r="H7" s="125"/>
      <c r="I7" s="125"/>
      <c r="J7" s="125"/>
      <c r="K7" s="483" t="s">
        <v>24</v>
      </c>
      <c r="L7" s="484"/>
      <c r="M7" s="484"/>
      <c r="N7" s="484"/>
      <c r="O7" s="484"/>
      <c r="P7" s="461">
        <f>E21+R43</f>
        <v>0</v>
      </c>
      <c r="Q7" s="462"/>
      <c r="R7" s="465" t="str">
        <f>C9</f>
        <v>USD</v>
      </c>
      <c r="S7" s="125"/>
      <c r="T7" s="125"/>
      <c r="U7" s="125"/>
      <c r="V7" s="125"/>
    </row>
    <row r="8" spans="1:22" ht="25.5" customHeight="1" thickBot="1" x14ac:dyDescent="0.25">
      <c r="A8" s="467" t="s">
        <v>20</v>
      </c>
      <c r="B8" s="468"/>
      <c r="C8" s="469" t="s">
        <v>129</v>
      </c>
      <c r="D8" s="470"/>
      <c r="E8" s="125"/>
      <c r="F8" s="125"/>
      <c r="G8" s="125"/>
      <c r="H8" s="125"/>
      <c r="I8" s="125"/>
      <c r="J8" s="125"/>
      <c r="K8" s="485"/>
      <c r="L8" s="486"/>
      <c r="M8" s="486"/>
      <c r="N8" s="486"/>
      <c r="O8" s="486"/>
      <c r="P8" s="463"/>
      <c r="Q8" s="464"/>
      <c r="R8" s="466"/>
      <c r="S8" s="125"/>
      <c r="T8" s="125"/>
      <c r="U8" s="125"/>
      <c r="V8" s="125"/>
    </row>
    <row r="9" spans="1:22" ht="25.5" customHeight="1" thickBot="1" x14ac:dyDescent="0.25">
      <c r="A9" s="477" t="s">
        <v>26</v>
      </c>
      <c r="B9" s="478"/>
      <c r="C9" s="479" t="s">
        <v>28</v>
      </c>
      <c r="D9" s="480"/>
      <c r="E9" s="125"/>
      <c r="F9" s="125"/>
      <c r="G9" s="125"/>
      <c r="H9" s="125"/>
      <c r="I9" s="125"/>
      <c r="J9" s="125"/>
      <c r="K9" s="125"/>
      <c r="L9" s="125"/>
      <c r="M9" s="125"/>
      <c r="N9" s="125"/>
      <c r="O9" s="125"/>
      <c r="P9" s="125"/>
      <c r="Q9" s="125"/>
      <c r="R9" s="125"/>
      <c r="S9" s="125"/>
      <c r="T9" s="125"/>
      <c r="U9" s="125"/>
      <c r="V9" s="125"/>
    </row>
    <row r="10" spans="1:22" ht="25.5" customHeight="1" thickBot="1" x14ac:dyDescent="0.25"/>
    <row r="11" spans="1:22" ht="25.5" customHeight="1" thickBot="1" x14ac:dyDescent="0.25">
      <c r="A11" s="437" t="s">
        <v>180</v>
      </c>
      <c r="B11" s="438"/>
      <c r="C11" s="438"/>
      <c r="D11" s="438"/>
      <c r="E11" s="438"/>
      <c r="F11" s="438"/>
      <c r="G11" s="438"/>
      <c r="H11" s="438"/>
      <c r="I11" s="438"/>
      <c r="J11" s="438"/>
      <c r="K11" s="438"/>
      <c r="L11" s="438"/>
      <c r="M11" s="438"/>
      <c r="N11" s="438"/>
      <c r="O11" s="438"/>
      <c r="P11" s="438"/>
      <c r="Q11" s="438"/>
      <c r="R11" s="438"/>
      <c r="S11" s="438"/>
      <c r="T11" s="438"/>
      <c r="U11" s="438"/>
      <c r="V11" s="439"/>
    </row>
    <row r="12" spans="1:22" ht="25.5" customHeight="1" thickBot="1" x14ac:dyDescent="0.25">
      <c r="A12" s="140"/>
      <c r="B12" s="137"/>
      <c r="C12" s="137"/>
      <c r="D12" s="137"/>
      <c r="E12" s="137"/>
      <c r="F12" s="137"/>
      <c r="G12" s="137"/>
      <c r="H12" s="137"/>
      <c r="I12" s="137"/>
      <c r="J12" s="137"/>
      <c r="K12" s="137"/>
      <c r="L12" s="137"/>
      <c r="M12" s="137"/>
      <c r="N12" s="137"/>
      <c r="O12" s="137"/>
      <c r="P12" s="137"/>
      <c r="Q12" s="137"/>
      <c r="R12" s="137"/>
      <c r="S12" s="137"/>
      <c r="T12" s="137"/>
      <c r="U12" s="137"/>
      <c r="V12" s="137"/>
    </row>
    <row r="13" spans="1:22" ht="25.5" customHeight="1" thickBot="1" x14ac:dyDescent="0.25">
      <c r="A13" s="440" t="s">
        <v>182</v>
      </c>
      <c r="B13" s="441"/>
      <c r="C13" s="441"/>
      <c r="D13" s="441"/>
      <c r="E13" s="441"/>
      <c r="F13" s="441"/>
      <c r="G13" s="441"/>
      <c r="H13" s="441"/>
      <c r="I13" s="441"/>
      <c r="J13" s="441"/>
      <c r="K13" s="441"/>
      <c r="L13" s="442"/>
      <c r="M13" s="125"/>
      <c r="N13" s="125"/>
      <c r="O13" s="440" t="s">
        <v>183</v>
      </c>
      <c r="P13" s="441"/>
      <c r="Q13" s="441"/>
      <c r="R13" s="441"/>
      <c r="S13" s="441"/>
      <c r="T13" s="441"/>
      <c r="U13" s="441"/>
      <c r="V13" s="442"/>
    </row>
    <row r="14" spans="1:22" ht="25.5" customHeight="1" thickBot="1" x14ac:dyDescent="0.25"/>
    <row r="15" spans="1:22" ht="29.25" customHeight="1" thickBot="1" x14ac:dyDescent="0.25">
      <c r="A15" s="328" t="s">
        <v>383</v>
      </c>
      <c r="B15" s="142" t="s">
        <v>357</v>
      </c>
      <c r="C15" s="328" t="s">
        <v>30</v>
      </c>
      <c r="D15" s="143" t="s">
        <v>119</v>
      </c>
      <c r="E15" s="443" t="s">
        <v>384</v>
      </c>
      <c r="F15" s="444"/>
      <c r="G15" s="445" t="s">
        <v>385</v>
      </c>
      <c r="H15" s="446"/>
      <c r="I15" s="446"/>
      <c r="J15" s="446"/>
      <c r="K15" s="446"/>
      <c r="L15" s="447"/>
      <c r="M15" s="125"/>
      <c r="N15" s="459" t="s">
        <v>383</v>
      </c>
      <c r="O15" s="448" t="s">
        <v>13</v>
      </c>
      <c r="P15" s="449"/>
      <c r="Q15" s="449"/>
      <c r="R15" s="449"/>
      <c r="S15" s="449"/>
      <c r="T15" s="450"/>
      <c r="U15" s="448" t="s">
        <v>385</v>
      </c>
      <c r="V15" s="451"/>
    </row>
    <row r="16" spans="1:22" ht="43.5" customHeight="1" thickBot="1" x14ac:dyDescent="0.25">
      <c r="A16" s="144">
        <v>1</v>
      </c>
      <c r="B16" s="145"/>
      <c r="C16" s="146"/>
      <c r="D16" s="147"/>
      <c r="E16" s="454"/>
      <c r="F16" s="455"/>
      <c r="G16" s="435"/>
      <c r="H16" s="456"/>
      <c r="I16" s="456"/>
      <c r="J16" s="456"/>
      <c r="K16" s="456"/>
      <c r="L16" s="436"/>
      <c r="M16" s="125"/>
      <c r="N16" s="460"/>
      <c r="O16" s="457" t="s">
        <v>119</v>
      </c>
      <c r="P16" s="458"/>
      <c r="Q16" s="458"/>
      <c r="R16" s="148" t="s">
        <v>386</v>
      </c>
      <c r="S16" s="149" t="s">
        <v>387</v>
      </c>
      <c r="T16" s="150" t="s">
        <v>388</v>
      </c>
      <c r="U16" s="452"/>
      <c r="V16" s="453"/>
    </row>
    <row r="17" spans="1:22" ht="25.5" customHeight="1" x14ac:dyDescent="0.2">
      <c r="A17" s="151">
        <v>2</v>
      </c>
      <c r="B17" s="152"/>
      <c r="C17" s="153"/>
      <c r="D17" s="153"/>
      <c r="E17" s="405"/>
      <c r="F17" s="422"/>
      <c r="G17" s="423"/>
      <c r="H17" s="424"/>
      <c r="I17" s="424"/>
      <c r="J17" s="424"/>
      <c r="K17" s="424"/>
      <c r="L17" s="425"/>
      <c r="M17" s="125"/>
      <c r="N17" s="154">
        <v>1</v>
      </c>
      <c r="O17" s="433"/>
      <c r="P17" s="434"/>
      <c r="Q17" s="434"/>
      <c r="R17" s="155"/>
      <c r="S17" s="311"/>
      <c r="T17" s="315">
        <f>SUM(R17:S17)</f>
        <v>0</v>
      </c>
      <c r="U17" s="435"/>
      <c r="V17" s="436"/>
    </row>
    <row r="18" spans="1:22" ht="25.5" customHeight="1" x14ac:dyDescent="0.2">
      <c r="A18" s="151">
        <v>3</v>
      </c>
      <c r="B18" s="152"/>
      <c r="C18" s="153"/>
      <c r="D18" s="156"/>
      <c r="E18" s="405"/>
      <c r="F18" s="422"/>
      <c r="G18" s="423"/>
      <c r="H18" s="424"/>
      <c r="I18" s="424"/>
      <c r="J18" s="424"/>
      <c r="K18" s="424"/>
      <c r="L18" s="425"/>
      <c r="M18" s="125"/>
      <c r="N18" s="151">
        <v>2</v>
      </c>
      <c r="O18" s="426"/>
      <c r="P18" s="427"/>
      <c r="Q18" s="427"/>
      <c r="R18" s="157"/>
      <c r="S18" s="312"/>
      <c r="T18" s="316">
        <f>SUM(R18:S18)</f>
        <v>0</v>
      </c>
      <c r="U18" s="423"/>
      <c r="V18" s="425"/>
    </row>
    <row r="19" spans="1:22" ht="25.5" customHeight="1" x14ac:dyDescent="0.2">
      <c r="A19" s="151">
        <v>4</v>
      </c>
      <c r="B19" s="152"/>
      <c r="C19" s="153"/>
      <c r="D19" s="153"/>
      <c r="E19" s="405"/>
      <c r="F19" s="422"/>
      <c r="G19" s="423"/>
      <c r="H19" s="424"/>
      <c r="I19" s="424"/>
      <c r="J19" s="424"/>
      <c r="K19" s="424"/>
      <c r="L19" s="425"/>
      <c r="M19" s="125"/>
      <c r="N19" s="151">
        <v>3</v>
      </c>
      <c r="O19" s="426"/>
      <c r="P19" s="427"/>
      <c r="Q19" s="427"/>
      <c r="R19" s="157"/>
      <c r="S19" s="312"/>
      <c r="T19" s="316">
        <f>SUM(R19:S19)</f>
        <v>0</v>
      </c>
      <c r="U19" s="423"/>
      <c r="V19" s="425"/>
    </row>
    <row r="20" spans="1:22" ht="25.5" customHeight="1" thickBot="1" x14ac:dyDescent="0.25">
      <c r="A20" s="158">
        <v>5</v>
      </c>
      <c r="B20" s="159"/>
      <c r="C20" s="160"/>
      <c r="D20" s="161"/>
      <c r="E20" s="428"/>
      <c r="F20" s="429"/>
      <c r="G20" s="414"/>
      <c r="H20" s="430"/>
      <c r="I20" s="430"/>
      <c r="J20" s="430"/>
      <c r="K20" s="430"/>
      <c r="L20" s="415"/>
      <c r="M20" s="125"/>
      <c r="N20" s="158">
        <v>4</v>
      </c>
      <c r="O20" s="431"/>
      <c r="P20" s="432"/>
      <c r="Q20" s="432"/>
      <c r="R20" s="162"/>
      <c r="S20" s="313"/>
      <c r="T20" s="317">
        <f>SUM(R20:S20)</f>
        <v>0</v>
      </c>
      <c r="U20" s="423"/>
      <c r="V20" s="425"/>
    </row>
    <row r="21" spans="1:22" ht="25.5" customHeight="1" thickBot="1" x14ac:dyDescent="0.25">
      <c r="A21" s="125"/>
      <c r="B21" s="125"/>
      <c r="C21" s="125"/>
      <c r="D21" s="163" t="s">
        <v>8</v>
      </c>
      <c r="E21" s="412">
        <f>SUM(E16:E20)</f>
        <v>0</v>
      </c>
      <c r="F21" s="413"/>
      <c r="G21" s="125"/>
      <c r="H21" s="125"/>
      <c r="I21" s="125"/>
      <c r="J21" s="125"/>
      <c r="K21" s="125"/>
      <c r="L21" s="125"/>
      <c r="M21" s="125"/>
      <c r="N21" s="125"/>
      <c r="O21" s="125"/>
      <c r="P21" s="125"/>
      <c r="Q21" s="125"/>
      <c r="R21" s="125"/>
      <c r="S21" s="314">
        <f>SUM(S17:S20)</f>
        <v>0</v>
      </c>
      <c r="T21" s="125"/>
      <c r="U21" s="414"/>
      <c r="V21" s="415"/>
    </row>
    <row r="22" spans="1:22" ht="25.5" customHeight="1" thickBot="1" x14ac:dyDescent="0.25"/>
    <row r="23" spans="1:22" ht="25.5" customHeight="1" thickBot="1" x14ac:dyDescent="0.25">
      <c r="A23" s="391" t="s">
        <v>186</v>
      </c>
      <c r="B23" s="392"/>
      <c r="C23" s="392"/>
      <c r="D23" s="392"/>
      <c r="E23" s="392"/>
      <c r="F23" s="392"/>
      <c r="G23" s="392"/>
      <c r="H23" s="392"/>
      <c r="I23" s="392"/>
      <c r="J23" s="392"/>
      <c r="K23" s="392"/>
      <c r="L23" s="392"/>
      <c r="M23" s="392"/>
      <c r="N23" s="392"/>
      <c r="O23" s="392"/>
      <c r="P23" s="392"/>
      <c r="Q23" s="392"/>
      <c r="R23" s="392"/>
      <c r="S23" s="392"/>
      <c r="T23" s="392"/>
      <c r="U23" s="392"/>
      <c r="V23" s="393"/>
    </row>
    <row r="24" spans="1:22" ht="25.5" customHeight="1" thickBot="1" x14ac:dyDescent="0.25"/>
    <row r="25" spans="1:22" ht="25.5" customHeight="1" thickBot="1" x14ac:dyDescent="0.25">
      <c r="A25" s="125"/>
      <c r="B25" s="125"/>
      <c r="C25" s="125"/>
      <c r="D25" s="125"/>
      <c r="E25" s="416" t="s">
        <v>389</v>
      </c>
      <c r="F25" s="417"/>
      <c r="G25" s="417"/>
      <c r="H25" s="417"/>
      <c r="I25" s="417"/>
      <c r="J25" s="417"/>
      <c r="K25" s="417"/>
      <c r="L25" s="417"/>
      <c r="M25" s="417"/>
      <c r="N25" s="417"/>
      <c r="O25" s="417"/>
      <c r="P25" s="418"/>
      <c r="Q25" s="125"/>
      <c r="R25" s="125"/>
      <c r="S25" s="125"/>
      <c r="T25" s="125"/>
    </row>
    <row r="26" spans="1:22" ht="25.5" customHeight="1" thickBot="1" x14ac:dyDescent="0.25">
      <c r="A26" s="125"/>
      <c r="B26" s="125"/>
      <c r="C26" s="125"/>
      <c r="D26" s="125"/>
      <c r="E26" s="419" t="s">
        <v>390</v>
      </c>
      <c r="F26" s="420"/>
      <c r="G26" s="420"/>
      <c r="H26" s="420" t="s">
        <v>391</v>
      </c>
      <c r="I26" s="420"/>
      <c r="J26" s="420"/>
      <c r="K26" s="420" t="s">
        <v>392</v>
      </c>
      <c r="L26" s="420"/>
      <c r="M26" s="420"/>
      <c r="N26" s="420" t="s">
        <v>393</v>
      </c>
      <c r="O26" s="420"/>
      <c r="P26" s="421"/>
      <c r="Q26" s="164"/>
      <c r="R26" s="164"/>
      <c r="S26" s="164"/>
      <c r="T26" s="164"/>
    </row>
    <row r="27" spans="1:22" ht="25.5" customHeight="1" thickBot="1" x14ac:dyDescent="0.25">
      <c r="A27" s="165" t="s">
        <v>383</v>
      </c>
      <c r="B27" s="319" t="s">
        <v>357</v>
      </c>
      <c r="C27" s="329" t="s">
        <v>30</v>
      </c>
      <c r="D27" s="318" t="s">
        <v>0</v>
      </c>
      <c r="E27" s="327" t="s">
        <v>394</v>
      </c>
      <c r="F27" s="337" t="s">
        <v>395</v>
      </c>
      <c r="G27" s="337" t="s">
        <v>396</v>
      </c>
      <c r="H27" s="337" t="s">
        <v>397</v>
      </c>
      <c r="I27" s="337" t="s">
        <v>398</v>
      </c>
      <c r="J27" s="337" t="s">
        <v>399</v>
      </c>
      <c r="K27" s="337" t="s">
        <v>400</v>
      </c>
      <c r="L27" s="337" t="s">
        <v>401</v>
      </c>
      <c r="M27" s="337" t="s">
        <v>402</v>
      </c>
      <c r="N27" s="337" t="s">
        <v>403</v>
      </c>
      <c r="O27" s="337" t="s">
        <v>404</v>
      </c>
      <c r="P27" s="330" t="s">
        <v>405</v>
      </c>
      <c r="Q27" s="172" t="s">
        <v>406</v>
      </c>
      <c r="R27" s="165" t="s">
        <v>407</v>
      </c>
      <c r="S27" s="386" t="s">
        <v>409</v>
      </c>
      <c r="T27" s="394"/>
      <c r="U27" s="394"/>
      <c r="V27" s="387"/>
    </row>
    <row r="28" spans="1:22" ht="25.5" customHeight="1" x14ac:dyDescent="0.2">
      <c r="A28" s="144">
        <v>1</v>
      </c>
      <c r="B28" s="146"/>
      <c r="C28" s="146"/>
      <c r="D28" s="146"/>
      <c r="E28" s="173"/>
      <c r="F28" s="174"/>
      <c r="G28" s="175"/>
      <c r="H28" s="176"/>
      <c r="I28" s="177"/>
      <c r="J28" s="178"/>
      <c r="K28" s="176"/>
      <c r="L28" s="177"/>
      <c r="M28" s="178"/>
      <c r="N28" s="179"/>
      <c r="O28" s="180"/>
      <c r="P28" s="181"/>
      <c r="Q28" s="182">
        <f t="shared" ref="Q28:Q42" si="0">SUM(E28:P28)</f>
        <v>0</v>
      </c>
      <c r="R28" s="183"/>
      <c r="S28" s="395"/>
      <c r="T28" s="396"/>
      <c r="U28" s="396"/>
      <c r="V28" s="397"/>
    </row>
    <row r="29" spans="1:22" ht="25.5" customHeight="1" x14ac:dyDescent="0.2">
      <c r="A29" s="151">
        <v>2</v>
      </c>
      <c r="B29" s="153"/>
      <c r="C29" s="153"/>
      <c r="D29" s="153"/>
      <c r="E29" s="173"/>
      <c r="F29" s="174"/>
      <c r="G29" s="175"/>
      <c r="H29" s="173"/>
      <c r="I29" s="174"/>
      <c r="J29" s="175"/>
      <c r="K29" s="173"/>
      <c r="L29" s="174"/>
      <c r="M29" s="175"/>
      <c r="N29" s="184"/>
      <c r="O29" s="174"/>
      <c r="P29" s="185"/>
      <c r="Q29" s="186">
        <f t="shared" si="0"/>
        <v>0</v>
      </c>
      <c r="R29" s="187"/>
      <c r="S29" s="398"/>
      <c r="T29" s="399"/>
      <c r="U29" s="399"/>
      <c r="V29" s="400"/>
    </row>
    <row r="30" spans="1:22" ht="25.5" customHeight="1" x14ac:dyDescent="0.2">
      <c r="A30" s="151">
        <v>3</v>
      </c>
      <c r="B30" s="153"/>
      <c r="C30" s="153"/>
      <c r="D30" s="153"/>
      <c r="E30" s="173"/>
      <c r="F30" s="174"/>
      <c r="G30" s="175"/>
      <c r="H30" s="173"/>
      <c r="I30" s="174"/>
      <c r="J30" s="175"/>
      <c r="K30" s="173"/>
      <c r="L30" s="174"/>
      <c r="M30" s="175"/>
      <c r="N30" s="184"/>
      <c r="O30" s="174"/>
      <c r="P30" s="185"/>
      <c r="Q30" s="186">
        <f t="shared" si="0"/>
        <v>0</v>
      </c>
      <c r="R30" s="187"/>
      <c r="S30" s="398"/>
      <c r="T30" s="399"/>
      <c r="U30" s="399"/>
      <c r="V30" s="400"/>
    </row>
    <row r="31" spans="1:22" ht="25.5" customHeight="1" x14ac:dyDescent="0.2">
      <c r="A31" s="151">
        <v>4</v>
      </c>
      <c r="B31" s="153"/>
      <c r="C31" s="153"/>
      <c r="D31" s="153"/>
      <c r="E31" s="173"/>
      <c r="F31" s="174"/>
      <c r="G31" s="175"/>
      <c r="H31" s="173"/>
      <c r="I31" s="174"/>
      <c r="J31" s="175"/>
      <c r="K31" s="173"/>
      <c r="L31" s="174"/>
      <c r="M31" s="175"/>
      <c r="N31" s="184"/>
      <c r="O31" s="174"/>
      <c r="P31" s="185"/>
      <c r="Q31" s="186">
        <f t="shared" si="0"/>
        <v>0</v>
      </c>
      <c r="R31" s="187"/>
      <c r="S31" s="398"/>
      <c r="T31" s="399"/>
      <c r="U31" s="399"/>
      <c r="V31" s="400"/>
    </row>
    <row r="32" spans="1:22" ht="25.5" customHeight="1" x14ac:dyDescent="0.2">
      <c r="A32" s="151">
        <v>5</v>
      </c>
      <c r="B32" s="153"/>
      <c r="C32" s="153"/>
      <c r="D32" s="153"/>
      <c r="E32" s="173"/>
      <c r="F32" s="174"/>
      <c r="G32" s="175"/>
      <c r="H32" s="173"/>
      <c r="I32" s="174"/>
      <c r="J32" s="175"/>
      <c r="K32" s="173"/>
      <c r="L32" s="174"/>
      <c r="M32" s="175"/>
      <c r="N32" s="184"/>
      <c r="O32" s="174"/>
      <c r="P32" s="185"/>
      <c r="Q32" s="186">
        <f t="shared" si="0"/>
        <v>0</v>
      </c>
      <c r="R32" s="187"/>
      <c r="S32" s="398"/>
      <c r="T32" s="399"/>
      <c r="U32" s="399"/>
      <c r="V32" s="400"/>
    </row>
    <row r="33" spans="1:22" ht="25.5" customHeight="1" x14ac:dyDescent="0.2">
      <c r="A33" s="151">
        <v>6</v>
      </c>
      <c r="B33" s="153"/>
      <c r="C33" s="153"/>
      <c r="D33" s="153"/>
      <c r="E33" s="173"/>
      <c r="F33" s="174"/>
      <c r="G33" s="175"/>
      <c r="H33" s="173"/>
      <c r="I33" s="174"/>
      <c r="J33" s="175"/>
      <c r="K33" s="173"/>
      <c r="L33" s="174"/>
      <c r="M33" s="175"/>
      <c r="N33" s="184"/>
      <c r="O33" s="174"/>
      <c r="P33" s="185"/>
      <c r="Q33" s="186">
        <f t="shared" si="0"/>
        <v>0</v>
      </c>
      <c r="R33" s="187"/>
      <c r="S33" s="398"/>
      <c r="T33" s="399"/>
      <c r="U33" s="399"/>
      <c r="V33" s="400"/>
    </row>
    <row r="34" spans="1:22" ht="25.5" customHeight="1" x14ac:dyDescent="0.2">
      <c r="A34" s="151">
        <v>7</v>
      </c>
      <c r="B34" s="188"/>
      <c r="C34" s="153"/>
      <c r="D34" s="153"/>
      <c r="E34" s="173"/>
      <c r="F34" s="174"/>
      <c r="G34" s="175"/>
      <c r="H34" s="173"/>
      <c r="I34" s="174"/>
      <c r="J34" s="175"/>
      <c r="K34" s="173"/>
      <c r="L34" s="174"/>
      <c r="M34" s="175"/>
      <c r="N34" s="184"/>
      <c r="O34" s="174"/>
      <c r="P34" s="185"/>
      <c r="Q34" s="186">
        <f t="shared" si="0"/>
        <v>0</v>
      </c>
      <c r="R34" s="187"/>
      <c r="S34" s="398"/>
      <c r="T34" s="399"/>
      <c r="U34" s="399"/>
      <c r="V34" s="400"/>
    </row>
    <row r="35" spans="1:22" ht="25.5" customHeight="1" x14ac:dyDescent="0.2">
      <c r="A35" s="151">
        <v>8</v>
      </c>
      <c r="B35" s="153"/>
      <c r="C35" s="153"/>
      <c r="D35" s="153"/>
      <c r="E35" s="173"/>
      <c r="F35" s="174"/>
      <c r="G35" s="175"/>
      <c r="H35" s="173"/>
      <c r="I35" s="174"/>
      <c r="J35" s="175"/>
      <c r="K35" s="173"/>
      <c r="L35" s="174"/>
      <c r="M35" s="175"/>
      <c r="N35" s="184"/>
      <c r="O35" s="174"/>
      <c r="P35" s="185"/>
      <c r="Q35" s="186">
        <f t="shared" si="0"/>
        <v>0</v>
      </c>
      <c r="R35" s="187"/>
      <c r="S35" s="398"/>
      <c r="T35" s="399"/>
      <c r="U35" s="399"/>
      <c r="V35" s="400"/>
    </row>
    <row r="36" spans="1:22" ht="25.5" customHeight="1" x14ac:dyDescent="0.2">
      <c r="A36" s="151">
        <v>9</v>
      </c>
      <c r="B36" s="153"/>
      <c r="C36" s="153"/>
      <c r="D36" s="153"/>
      <c r="E36" s="173"/>
      <c r="F36" s="174"/>
      <c r="G36" s="175"/>
      <c r="H36" s="173"/>
      <c r="I36" s="174"/>
      <c r="J36" s="175"/>
      <c r="K36" s="173"/>
      <c r="L36" s="174"/>
      <c r="M36" s="175"/>
      <c r="N36" s="184"/>
      <c r="O36" s="174"/>
      <c r="P36" s="185"/>
      <c r="Q36" s="186">
        <f t="shared" si="0"/>
        <v>0</v>
      </c>
      <c r="R36" s="187"/>
      <c r="S36" s="398"/>
      <c r="T36" s="399"/>
      <c r="U36" s="399"/>
      <c r="V36" s="400"/>
    </row>
    <row r="37" spans="1:22" ht="25.5" customHeight="1" x14ac:dyDescent="0.2">
      <c r="A37" s="151">
        <v>10</v>
      </c>
      <c r="B37" s="188"/>
      <c r="C37" s="153"/>
      <c r="D37" s="153"/>
      <c r="E37" s="173"/>
      <c r="F37" s="174"/>
      <c r="G37" s="175"/>
      <c r="H37" s="173"/>
      <c r="I37" s="174"/>
      <c r="J37" s="175"/>
      <c r="K37" s="173"/>
      <c r="L37" s="174"/>
      <c r="M37" s="175"/>
      <c r="N37" s="184"/>
      <c r="O37" s="174"/>
      <c r="P37" s="185"/>
      <c r="Q37" s="186">
        <f t="shared" si="0"/>
        <v>0</v>
      </c>
      <c r="R37" s="187"/>
      <c r="S37" s="398"/>
      <c r="T37" s="399"/>
      <c r="U37" s="399"/>
      <c r="V37" s="400"/>
    </row>
    <row r="38" spans="1:22" ht="25.5" customHeight="1" x14ac:dyDescent="0.2">
      <c r="A38" s="151">
        <v>11</v>
      </c>
      <c r="B38" s="188"/>
      <c r="C38" s="153"/>
      <c r="D38" s="153"/>
      <c r="E38" s="173"/>
      <c r="F38" s="174"/>
      <c r="G38" s="175"/>
      <c r="H38" s="173"/>
      <c r="I38" s="174"/>
      <c r="J38" s="175"/>
      <c r="K38" s="173"/>
      <c r="L38" s="174"/>
      <c r="M38" s="175"/>
      <c r="N38" s="184"/>
      <c r="O38" s="174"/>
      <c r="P38" s="185"/>
      <c r="Q38" s="186">
        <f t="shared" si="0"/>
        <v>0</v>
      </c>
      <c r="R38" s="187"/>
      <c r="S38" s="398"/>
      <c r="T38" s="399"/>
      <c r="U38" s="399"/>
      <c r="V38" s="400"/>
    </row>
    <row r="39" spans="1:22" ht="25.5" customHeight="1" x14ac:dyDescent="0.2">
      <c r="A39" s="151">
        <v>12</v>
      </c>
      <c r="B39" s="188"/>
      <c r="C39" s="153"/>
      <c r="D39" s="153"/>
      <c r="E39" s="173"/>
      <c r="F39" s="174"/>
      <c r="G39" s="175"/>
      <c r="H39" s="173"/>
      <c r="I39" s="174"/>
      <c r="J39" s="175"/>
      <c r="K39" s="173"/>
      <c r="L39" s="174"/>
      <c r="M39" s="175"/>
      <c r="N39" s="184"/>
      <c r="O39" s="174"/>
      <c r="P39" s="185"/>
      <c r="Q39" s="186">
        <f t="shared" si="0"/>
        <v>0</v>
      </c>
      <c r="R39" s="187"/>
      <c r="S39" s="398"/>
      <c r="T39" s="399"/>
      <c r="U39" s="399"/>
      <c r="V39" s="400"/>
    </row>
    <row r="40" spans="1:22" ht="25.5" customHeight="1" x14ac:dyDescent="0.2">
      <c r="A40" s="151">
        <v>13</v>
      </c>
      <c r="B40" s="188"/>
      <c r="C40" s="153"/>
      <c r="D40" s="153"/>
      <c r="E40" s="173"/>
      <c r="F40" s="174"/>
      <c r="G40" s="175"/>
      <c r="H40" s="173"/>
      <c r="I40" s="174"/>
      <c r="J40" s="175"/>
      <c r="K40" s="173"/>
      <c r="L40" s="174"/>
      <c r="M40" s="175"/>
      <c r="N40" s="184"/>
      <c r="O40" s="174"/>
      <c r="P40" s="185"/>
      <c r="Q40" s="186">
        <f t="shared" si="0"/>
        <v>0</v>
      </c>
      <c r="R40" s="187"/>
      <c r="S40" s="398"/>
      <c r="T40" s="399"/>
      <c r="U40" s="399"/>
      <c r="V40" s="400"/>
    </row>
    <row r="41" spans="1:22" ht="25.5" customHeight="1" x14ac:dyDescent="0.2">
      <c r="A41" s="151">
        <v>14</v>
      </c>
      <c r="B41" s="188"/>
      <c r="C41" s="153"/>
      <c r="D41" s="153"/>
      <c r="E41" s="173"/>
      <c r="F41" s="174"/>
      <c r="G41" s="175"/>
      <c r="H41" s="173"/>
      <c r="I41" s="174"/>
      <c r="J41" s="175"/>
      <c r="K41" s="173"/>
      <c r="L41" s="174"/>
      <c r="M41" s="175"/>
      <c r="N41" s="184"/>
      <c r="O41" s="174"/>
      <c r="P41" s="185"/>
      <c r="Q41" s="186">
        <f t="shared" si="0"/>
        <v>0</v>
      </c>
      <c r="R41" s="187"/>
      <c r="S41" s="398"/>
      <c r="T41" s="399"/>
      <c r="U41" s="399"/>
      <c r="V41" s="400"/>
    </row>
    <row r="42" spans="1:22" ht="25.5" customHeight="1" thickBot="1" x14ac:dyDescent="0.25">
      <c r="A42" s="158">
        <v>15</v>
      </c>
      <c r="B42" s="189"/>
      <c r="C42" s="160"/>
      <c r="D42" s="160"/>
      <c r="E42" s="190"/>
      <c r="F42" s="191"/>
      <c r="G42" s="192"/>
      <c r="H42" s="190"/>
      <c r="I42" s="191"/>
      <c r="J42" s="192"/>
      <c r="K42" s="190"/>
      <c r="L42" s="191"/>
      <c r="M42" s="192"/>
      <c r="N42" s="193"/>
      <c r="O42" s="191"/>
      <c r="P42" s="194"/>
      <c r="Q42" s="195">
        <f t="shared" si="0"/>
        <v>0</v>
      </c>
      <c r="R42" s="196"/>
      <c r="S42" s="388"/>
      <c r="T42" s="389"/>
      <c r="U42" s="389"/>
      <c r="V42" s="390"/>
    </row>
    <row r="43" spans="1:22" ht="25.5" customHeight="1" thickBot="1" x14ac:dyDescent="0.25">
      <c r="A43" s="125"/>
      <c r="B43" s="125"/>
      <c r="C43" s="125"/>
      <c r="D43" s="125"/>
      <c r="E43" s="125"/>
      <c r="F43" s="125"/>
      <c r="G43" s="125"/>
      <c r="H43" s="125"/>
      <c r="I43" s="125"/>
      <c r="J43" s="125"/>
      <c r="K43" s="125"/>
      <c r="L43" s="125"/>
      <c r="M43" s="125"/>
      <c r="N43" s="125"/>
      <c r="O43" s="125"/>
      <c r="P43" s="125"/>
      <c r="Q43" s="125"/>
      <c r="R43" s="197">
        <f>SUM(R28:R42)</f>
        <v>0</v>
      </c>
      <c r="S43" s="401" t="s">
        <v>408</v>
      </c>
      <c r="T43" s="402"/>
      <c r="U43" s="402"/>
      <c r="V43" s="402"/>
    </row>
    <row r="44" spans="1:22" ht="25.5" customHeight="1" thickBot="1" x14ac:dyDescent="0.25"/>
    <row r="45" spans="1:22" ht="25.5" customHeight="1" thickBot="1" x14ac:dyDescent="0.25">
      <c r="A45" s="391" t="s">
        <v>188</v>
      </c>
      <c r="B45" s="392"/>
      <c r="C45" s="392"/>
      <c r="D45" s="392"/>
      <c r="E45" s="392"/>
      <c r="F45" s="392"/>
      <c r="G45" s="392"/>
      <c r="H45" s="392"/>
      <c r="I45" s="392"/>
      <c r="J45" s="392"/>
      <c r="K45" s="392"/>
      <c r="L45" s="392"/>
      <c r="M45" s="392"/>
      <c r="N45" s="392"/>
      <c r="O45" s="392"/>
      <c r="P45" s="392"/>
      <c r="Q45" s="392"/>
      <c r="R45" s="392"/>
      <c r="S45" s="392"/>
      <c r="T45" s="392"/>
      <c r="U45" s="392"/>
      <c r="V45" s="393"/>
    </row>
    <row r="46" spans="1:22" ht="25.5" customHeight="1" thickBot="1" x14ac:dyDescent="0.25"/>
    <row r="47" spans="1:22" ht="32.25" customHeight="1" thickBot="1" x14ac:dyDescent="0.25">
      <c r="A47" s="326" t="s">
        <v>383</v>
      </c>
      <c r="B47" s="142" t="s">
        <v>357</v>
      </c>
      <c r="C47" s="326" t="s">
        <v>30</v>
      </c>
      <c r="D47" s="514" t="s">
        <v>128</v>
      </c>
      <c r="E47" s="515"/>
      <c r="F47" s="516" t="s">
        <v>407</v>
      </c>
      <c r="G47" s="517"/>
      <c r="H47" s="518" t="s">
        <v>160</v>
      </c>
      <c r="I47" s="519"/>
      <c r="J47" s="519"/>
      <c r="K47" s="520"/>
      <c r="L47" s="521" t="s">
        <v>189</v>
      </c>
      <c r="M47" s="519"/>
      <c r="N47" s="519"/>
      <c r="O47" s="519"/>
      <c r="P47" s="519"/>
      <c r="Q47" s="519"/>
      <c r="R47" s="520"/>
    </row>
    <row r="48" spans="1:22" ht="25.5" customHeight="1" x14ac:dyDescent="0.2">
      <c r="A48" s="339">
        <v>1</v>
      </c>
      <c r="B48" s="144"/>
      <c r="C48" s="340"/>
      <c r="D48" s="408"/>
      <c r="E48" s="409"/>
      <c r="F48" s="454"/>
      <c r="G48" s="473"/>
      <c r="H48" s="408"/>
      <c r="I48" s="533"/>
      <c r="J48" s="533"/>
      <c r="K48" s="409"/>
      <c r="L48" s="532"/>
      <c r="M48" s="533"/>
      <c r="N48" s="533"/>
      <c r="O48" s="533"/>
      <c r="P48" s="533"/>
      <c r="Q48" s="533"/>
      <c r="R48" s="409"/>
    </row>
    <row r="49" spans="1:22" ht="25.5" customHeight="1" x14ac:dyDescent="0.2">
      <c r="A49" s="333">
        <v>2</v>
      </c>
      <c r="B49" s="202"/>
      <c r="C49" s="334"/>
      <c r="D49" s="410"/>
      <c r="E49" s="411"/>
      <c r="F49" s="529"/>
      <c r="G49" s="469"/>
      <c r="H49" s="410"/>
      <c r="I49" s="534"/>
      <c r="J49" s="534"/>
      <c r="K49" s="411"/>
      <c r="L49" s="529"/>
      <c r="M49" s="534"/>
      <c r="N49" s="534"/>
      <c r="O49" s="534"/>
      <c r="P49" s="534"/>
      <c r="Q49" s="534"/>
      <c r="R49" s="411"/>
    </row>
    <row r="50" spans="1:22" ht="25.5" customHeight="1" x14ac:dyDescent="0.2">
      <c r="A50" s="333">
        <v>3</v>
      </c>
      <c r="B50" s="202"/>
      <c r="C50" s="334"/>
      <c r="D50" s="410"/>
      <c r="E50" s="411"/>
      <c r="F50" s="529"/>
      <c r="G50" s="469"/>
      <c r="H50" s="410"/>
      <c r="I50" s="534"/>
      <c r="J50" s="534"/>
      <c r="K50" s="411"/>
      <c r="L50" s="529"/>
      <c r="M50" s="534"/>
      <c r="N50" s="534"/>
      <c r="O50" s="534"/>
      <c r="P50" s="534"/>
      <c r="Q50" s="534"/>
      <c r="R50" s="411"/>
    </row>
    <row r="51" spans="1:22" ht="25.5" customHeight="1" x14ac:dyDescent="0.2">
      <c r="A51" s="333">
        <v>4</v>
      </c>
      <c r="B51" s="202"/>
      <c r="C51" s="334"/>
      <c r="D51" s="410"/>
      <c r="E51" s="411"/>
      <c r="F51" s="529"/>
      <c r="G51" s="469"/>
      <c r="H51" s="410"/>
      <c r="I51" s="534"/>
      <c r="J51" s="534"/>
      <c r="K51" s="411"/>
      <c r="L51" s="529"/>
      <c r="M51" s="534"/>
      <c r="N51" s="534"/>
      <c r="O51" s="534"/>
      <c r="P51" s="534"/>
      <c r="Q51" s="534"/>
      <c r="R51" s="411"/>
    </row>
    <row r="52" spans="1:22" ht="25.5" customHeight="1" thickBot="1" x14ac:dyDescent="0.25">
      <c r="A52" s="335">
        <v>5</v>
      </c>
      <c r="B52" s="205"/>
      <c r="C52" s="336"/>
      <c r="D52" s="527"/>
      <c r="E52" s="528"/>
      <c r="F52" s="537"/>
      <c r="G52" s="538"/>
      <c r="H52" s="527"/>
      <c r="I52" s="536"/>
      <c r="J52" s="536"/>
      <c r="K52" s="528"/>
      <c r="L52" s="535"/>
      <c r="M52" s="536"/>
      <c r="N52" s="536"/>
      <c r="O52" s="536"/>
      <c r="P52" s="536"/>
      <c r="Q52" s="536"/>
      <c r="R52" s="528"/>
    </row>
    <row r="53" spans="1:22" ht="25.5" customHeight="1" thickBot="1" x14ac:dyDescent="0.25">
      <c r="A53" s="207"/>
      <c r="B53" s="207"/>
      <c r="C53" s="207"/>
      <c r="D53" s="207"/>
      <c r="E53" s="207"/>
      <c r="F53" s="530">
        <f>SUM(F48:G52)</f>
        <v>0</v>
      </c>
      <c r="G53" s="531"/>
      <c r="H53" s="207"/>
      <c r="I53" s="207"/>
      <c r="J53" s="207"/>
      <c r="K53" s="207"/>
      <c r="L53" s="207"/>
      <c r="M53" s="207"/>
      <c r="N53" s="207"/>
      <c r="O53" s="207"/>
      <c r="P53" s="207"/>
      <c r="Q53" s="207"/>
      <c r="R53" s="207"/>
    </row>
    <row r="54" spans="1:22" ht="25.5" customHeight="1" thickBot="1" x14ac:dyDescent="0.25"/>
    <row r="55" spans="1:22" ht="25.5" customHeight="1" thickBot="1" x14ac:dyDescent="0.25">
      <c r="A55" s="391" t="s">
        <v>190</v>
      </c>
      <c r="B55" s="392"/>
      <c r="C55" s="392"/>
      <c r="D55" s="392"/>
      <c r="E55" s="392"/>
      <c r="F55" s="392"/>
      <c r="G55" s="392"/>
      <c r="H55" s="392"/>
      <c r="I55" s="392"/>
      <c r="J55" s="392"/>
      <c r="K55" s="392"/>
      <c r="L55" s="392"/>
      <c r="M55" s="392"/>
      <c r="N55" s="392"/>
      <c r="O55" s="392"/>
      <c r="P55" s="392"/>
      <c r="Q55" s="392"/>
      <c r="R55" s="392"/>
      <c r="S55" s="392"/>
      <c r="T55" s="392"/>
      <c r="U55" s="392"/>
      <c r="V55" s="393"/>
    </row>
    <row r="56" spans="1:22" ht="25.5" customHeight="1" thickBot="1" x14ac:dyDescent="0.25"/>
    <row r="57" spans="1:22" ht="25.5" customHeight="1" thickBot="1" x14ac:dyDescent="0.25">
      <c r="A57" s="208"/>
      <c r="B57" s="125"/>
      <c r="C57" s="125"/>
      <c r="D57" s="209" t="s">
        <v>187</v>
      </c>
      <c r="E57" s="497" t="s">
        <v>184</v>
      </c>
      <c r="F57" s="498"/>
      <c r="G57" s="499" t="s">
        <v>140</v>
      </c>
      <c r="H57" s="500"/>
      <c r="I57" s="501" t="s">
        <v>1</v>
      </c>
      <c r="J57" s="502"/>
      <c r="K57" s="502"/>
      <c r="L57" s="502"/>
      <c r="M57" s="502"/>
      <c r="N57" s="503"/>
    </row>
    <row r="58" spans="1:22" ht="33.75" customHeight="1" x14ac:dyDescent="0.2">
      <c r="A58" s="504" t="s">
        <v>366</v>
      </c>
      <c r="B58" s="505"/>
      <c r="C58" s="506"/>
      <c r="D58" s="210">
        <v>2</v>
      </c>
      <c r="E58" s="507">
        <f>S21</f>
        <v>0</v>
      </c>
      <c r="F58" s="508"/>
      <c r="G58" s="509">
        <f>IFERROR(D58-E58,"-")</f>
        <v>2</v>
      </c>
      <c r="H58" s="510"/>
      <c r="I58" s="511"/>
      <c r="J58" s="512"/>
      <c r="K58" s="512"/>
      <c r="L58" s="512"/>
      <c r="M58" s="512"/>
      <c r="N58" s="513"/>
    </row>
    <row r="59" spans="1:22" ht="60.75" customHeight="1" x14ac:dyDescent="0.2">
      <c r="A59" s="522" t="s">
        <v>441</v>
      </c>
      <c r="B59" s="523"/>
      <c r="C59" s="524"/>
      <c r="D59" s="338">
        <f>0.15*P7</f>
        <v>0</v>
      </c>
      <c r="E59" s="525"/>
      <c r="F59" s="526"/>
      <c r="G59" s="403">
        <f>IFERROR(E59-D59,"-")</f>
        <v>0</v>
      </c>
      <c r="H59" s="404"/>
      <c r="I59" s="405"/>
      <c r="J59" s="406"/>
      <c r="K59" s="406"/>
      <c r="L59" s="406"/>
      <c r="M59" s="406"/>
      <c r="N59" s="407"/>
    </row>
    <row r="60" spans="1:22" ht="60.75" customHeight="1" thickBot="1" x14ac:dyDescent="0.25">
      <c r="A60" s="487" t="s">
        <v>368</v>
      </c>
      <c r="B60" s="488"/>
      <c r="C60" s="489"/>
      <c r="D60" s="212">
        <f>MAX(0,((P7-100000)*0.2))</f>
        <v>0</v>
      </c>
      <c r="E60" s="490"/>
      <c r="F60" s="491"/>
      <c r="G60" s="492">
        <f>IFERROR(E60-D60,"-")</f>
        <v>0</v>
      </c>
      <c r="H60" s="493"/>
      <c r="I60" s="494"/>
      <c r="J60" s="495"/>
      <c r="K60" s="495"/>
      <c r="L60" s="495"/>
      <c r="M60" s="495"/>
      <c r="N60" s="496"/>
    </row>
    <row r="64" spans="1:22" x14ac:dyDescent="0.2">
      <c r="A64" s="348" t="s">
        <v>531</v>
      </c>
      <c r="B64" s="348"/>
      <c r="C64" s="348"/>
      <c r="D64" s="348"/>
    </row>
  </sheetData>
  <mergeCells count="110">
    <mergeCell ref="A7:B7"/>
    <mergeCell ref="C7:D7"/>
    <mergeCell ref="K7:O8"/>
    <mergeCell ref="P7:Q8"/>
    <mergeCell ref="R7:R8"/>
    <mergeCell ref="A8:B8"/>
    <mergeCell ref="C8:D8"/>
    <mergeCell ref="E1:Q2"/>
    <mergeCell ref="A3:V3"/>
    <mergeCell ref="A5:B5"/>
    <mergeCell ref="C5:D5"/>
    <mergeCell ref="A6:B6"/>
    <mergeCell ref="C6:D6"/>
    <mergeCell ref="E16:F16"/>
    <mergeCell ref="G16:L16"/>
    <mergeCell ref="O16:Q16"/>
    <mergeCell ref="E17:F17"/>
    <mergeCell ref="G17:L17"/>
    <mergeCell ref="O17:Q17"/>
    <mergeCell ref="A9:B9"/>
    <mergeCell ref="C9:D9"/>
    <mergeCell ref="A11:V11"/>
    <mergeCell ref="A13:L13"/>
    <mergeCell ref="O13:V13"/>
    <mergeCell ref="E15:F15"/>
    <mergeCell ref="G15:L15"/>
    <mergeCell ref="N15:N16"/>
    <mergeCell ref="O15:T15"/>
    <mergeCell ref="U15:V16"/>
    <mergeCell ref="U17:V17"/>
    <mergeCell ref="E18:F18"/>
    <mergeCell ref="G18:L18"/>
    <mergeCell ref="O18:Q18"/>
    <mergeCell ref="U18:V18"/>
    <mergeCell ref="E19:F19"/>
    <mergeCell ref="G19:L19"/>
    <mergeCell ref="O19:Q19"/>
    <mergeCell ref="U19:V19"/>
    <mergeCell ref="A23:V23"/>
    <mergeCell ref="E25:P25"/>
    <mergeCell ref="E26:G26"/>
    <mergeCell ref="H26:J26"/>
    <mergeCell ref="K26:M26"/>
    <mergeCell ref="N26:P26"/>
    <mergeCell ref="E20:F20"/>
    <mergeCell ref="G20:L20"/>
    <mergeCell ref="O20:Q20"/>
    <mergeCell ref="U20:V20"/>
    <mergeCell ref="E21:F21"/>
    <mergeCell ref="U21:V21"/>
    <mergeCell ref="S33:V33"/>
    <mergeCell ref="S34:V34"/>
    <mergeCell ref="S35:V35"/>
    <mergeCell ref="S36:V36"/>
    <mergeCell ref="S37:V37"/>
    <mergeCell ref="S38:V38"/>
    <mergeCell ref="S27:V27"/>
    <mergeCell ref="S28:V28"/>
    <mergeCell ref="S29:V29"/>
    <mergeCell ref="S30:V30"/>
    <mergeCell ref="S31:V31"/>
    <mergeCell ref="S32:V32"/>
    <mergeCell ref="D47:E47"/>
    <mergeCell ref="F47:G47"/>
    <mergeCell ref="H47:K47"/>
    <mergeCell ref="L47:R47"/>
    <mergeCell ref="D48:E48"/>
    <mergeCell ref="F48:G48"/>
    <mergeCell ref="H48:K48"/>
    <mergeCell ref="L48:R48"/>
    <mergeCell ref="S39:V39"/>
    <mergeCell ref="S40:V40"/>
    <mergeCell ref="S41:V41"/>
    <mergeCell ref="S42:V42"/>
    <mergeCell ref="S43:V43"/>
    <mergeCell ref="A45:V45"/>
    <mergeCell ref="D51:E51"/>
    <mergeCell ref="F51:G51"/>
    <mergeCell ref="H51:K51"/>
    <mergeCell ref="L51:R51"/>
    <mergeCell ref="D52:E52"/>
    <mergeCell ref="F52:G52"/>
    <mergeCell ref="H52:K52"/>
    <mergeCell ref="L52:R52"/>
    <mergeCell ref="D49:E49"/>
    <mergeCell ref="F49:G49"/>
    <mergeCell ref="H49:K49"/>
    <mergeCell ref="L49:R49"/>
    <mergeCell ref="D50:E50"/>
    <mergeCell ref="F50:G50"/>
    <mergeCell ref="H50:K50"/>
    <mergeCell ref="L50:R50"/>
    <mergeCell ref="F53:G53"/>
    <mergeCell ref="A55:V55"/>
    <mergeCell ref="E57:F57"/>
    <mergeCell ref="G57:H57"/>
    <mergeCell ref="I57:N57"/>
    <mergeCell ref="A58:C58"/>
    <mergeCell ref="E58:F58"/>
    <mergeCell ref="G58:H58"/>
    <mergeCell ref="I58:N58"/>
    <mergeCell ref="A64:D64"/>
    <mergeCell ref="A59:C59"/>
    <mergeCell ref="E59:F59"/>
    <mergeCell ref="G59:H59"/>
    <mergeCell ref="I59:N59"/>
    <mergeCell ref="A60:C60"/>
    <mergeCell ref="E60:F60"/>
    <mergeCell ref="G60:H60"/>
    <mergeCell ref="I60:N60"/>
  </mergeCells>
  <conditionalFormatting sqref="E28:P42">
    <cfRule type="colorScale" priority="4">
      <colorScale>
        <cfvo type="min"/>
        <cfvo type="max"/>
        <color rgb="FFFFFFCC"/>
        <color rgb="FFFFC000"/>
      </colorScale>
    </cfRule>
  </conditionalFormatting>
  <conditionalFormatting sqref="R28:R42">
    <cfRule type="expression" dxfId="74" priority="3">
      <formula>IF(OR(AND(OR(OR(B28&lt;&gt;"",C28&lt;&gt;""),D28&lt;&gt;""),OR(R28="",R28=0)),AND(OR(OR(B28="",C28=""),D28=""),AND(R28&lt;&gt;"",R28&lt;&gt;0))),1,0)</formula>
    </cfRule>
  </conditionalFormatting>
  <conditionalFormatting sqref="E16:F20">
    <cfRule type="expression" dxfId="73" priority="2">
      <formula>IF(OR(AND(OR(OR(B16&lt;&gt;"",C16&lt;&gt;""),D16&lt;&gt;""),OR(E16="",E16=0)),AND(OR(OR(B16="",C16=""),D16=""),AND(E16&lt;&gt;"",E16&lt;&gt;0))),1,0)</formula>
    </cfRule>
  </conditionalFormatting>
  <conditionalFormatting sqref="F48:G52">
    <cfRule type="expression" dxfId="72" priority="1">
      <formula>IF(OR(AND(OR(OR(B48&lt;&gt;"",C48&lt;&gt;""),D48&lt;&gt;""),OR(F48="",F48=0)),AND(OR(OR(B48="",C48=""),D48=""),AND(F48&lt;&gt;"",F48&lt;&gt;0))),1,0)</formula>
    </cfRule>
  </conditionalFormatting>
  <dataValidations count="7">
    <dataValidation type="date" allowBlank="1" showInputMessage="1" showErrorMessage="1" sqref="C7:D7">
      <formula1>42005</formula1>
      <formula2>44561</formula2>
    </dataValidation>
    <dataValidation type="whole" allowBlank="1" showInputMessage="1" showErrorMessage="1" sqref="E28:Q42 E21:F21 S21 F53:G53 R43">
      <formula1>0</formula1>
      <formula2>50000</formula2>
    </dataValidation>
    <dataValidation type="decimal" allowBlank="1" showInputMessage="1" showErrorMessage="1" sqref="R17:T20 D58:H58">
      <formula1>0</formula1>
      <formula2>50000</formula2>
    </dataValidation>
    <dataValidation type="decimal" allowBlank="1" showInputMessage="1" showErrorMessage="1" sqref="F48:G52 E59:F60 D59">
      <formula1>0</formula1>
      <formula2>5000000</formula2>
    </dataValidation>
    <dataValidation type="decimal" allowBlank="1" showInputMessage="1" showErrorMessage="1" sqref="R28:R42 E16:F20">
      <formula1>0</formula1>
      <formula2>500000</formula2>
    </dataValidation>
    <dataValidation type="decimal" allowBlank="1" showInputMessage="1" showErrorMessage="1" sqref="G59:H59">
      <formula1>-500000</formula1>
      <formula2>5000000</formula2>
    </dataValidation>
    <dataValidation type="decimal" allowBlank="1" showInputMessage="1" showErrorMessage="1" sqref="G60:H60">
      <formula1>-50000</formula1>
      <formula2>50000</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LISTS!$G$2:$G$6</xm:f>
          </x14:formula1>
          <xm:sqref>D16:D20</xm:sqref>
        </x14:dataValidation>
        <x14:dataValidation type="list" allowBlank="1" showInputMessage="1" showErrorMessage="1">
          <x14:formula1>
            <xm:f>LISTS!$C$2:$C$5</xm:f>
          </x14:formula1>
          <xm:sqref>O17:Q20</xm:sqref>
        </x14:dataValidation>
        <x14:dataValidation type="list" allowBlank="1" showInputMessage="1" showErrorMessage="1">
          <x14:formula1>
            <xm:f>LISTS!$E$2:$E$16</xm:f>
          </x14:formula1>
          <xm:sqref>D28:D42</xm:sqref>
        </x14:dataValidation>
        <x14:dataValidation type="list" allowBlank="1" showInputMessage="1" showErrorMessage="1">
          <x14:formula1>
            <xm:f>Sheet5!$A$2:$A$158</xm:f>
          </x14:formula1>
          <xm:sqref>C5:D5</xm:sqref>
        </x14:dataValidation>
        <x14:dataValidation type="list" allowBlank="1" showInputMessage="1" showErrorMessage="1">
          <x14:formula1>
            <xm:f>LISTS!$A$13:$A$15</xm:f>
          </x14:formula1>
          <xm:sqref>C8:D8</xm:sqref>
        </x14:dataValidation>
        <x14:dataValidation type="list" allowBlank="1" showInputMessage="1" showErrorMessage="1">
          <x14:formula1>
            <xm:f>LISTS!$C$15:$C$16</xm:f>
          </x14:formula1>
          <xm:sqref>C9:D9</xm:sqref>
        </x14:dataValidation>
        <x14:dataValidation type="list" allowBlank="1" showInputMessage="1" showErrorMessage="1">
          <x14:formula1>
            <xm:f>LISTS!$A$2:$A$7</xm:f>
          </x14:formula1>
          <xm:sqref>B16:B20 B28:B42 B48:B52</xm:sqref>
        </x14:dataValidation>
        <x14:dataValidation type="list" allowBlank="1" showInputMessage="1" showErrorMessage="1">
          <x14:formula1>
            <xm:f>LISTS!$G$10:$G$14</xm:f>
          </x14:formula1>
          <xm:sqref>C16:C20 C28:C42 C48:C52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CD4CC445ED9F804589DF3A42A67B22D2" ma:contentTypeVersion="10" ma:contentTypeDescription="Create a new document." ma:contentTypeScope="" ma:versionID="1673f4d4068a5a17b35260a18d63bf28">
  <xsd:schema xmlns:xsd="http://www.w3.org/2001/XMLSchema" xmlns:xs="http://www.w3.org/2001/XMLSchema" xmlns:p="http://schemas.microsoft.com/office/2006/metadata/properties" xmlns:ns2="678cb6b0-ae3a-4210-a1b1-d0020c0aba52" xmlns:ns3="7c7316b6-1708-4edf-a806-15e46c7e58d7" xmlns:ns4="6f438923-feb7-45b3-a657-092cfdb2b257" targetNamespace="http://schemas.microsoft.com/office/2006/metadata/properties" ma:root="true" ma:fieldsID="e46607ab9ef3835a41118c1115371bd1" ns2:_="" ns3:_="" ns4:_="">
    <xsd:import namespace="678cb6b0-ae3a-4210-a1b1-d0020c0aba52"/>
    <xsd:import namespace="7c7316b6-1708-4edf-a806-15e46c7e58d7"/>
    <xsd:import namespace="6f438923-feb7-45b3-a657-092cfdb2b25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cb6b0-ae3a-4210-a1b1-d0020c0aba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7316b6-1708-4edf-a806-15e46c7e58d7"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438923-feb7-45b3-a657-092cfdb2b257"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Tags" ma:index="17" nillable="true" ma:displayName="MediaServiceAutoTags" ma:description="" ma:internalName="MediaServiceAutoTags" ma:readOnly="true">
      <xsd:simpleType>
        <xsd:restriction base="dms:Text"/>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78cb6b0-ae3a-4210-a1b1-d0020c0aba52">FYACPHA5NQ3C-1062990798-12474</_dlc_DocId>
    <_dlc_DocIdUrl xmlns="678cb6b0-ae3a-4210-a1b1-d0020c0aba52">
      <Url>https://tgf.sharepoint.com/sites/TSGMT4/CCMB/_layouts/15/DocIdRedir.aspx?ID=FYACPHA5NQ3C-1062990798-12474</Url>
      <Description>FYACPHA5NQ3C-1062990798-12474</Description>
    </_dlc_DocIdUrl>
  </documentManagement>
</p:properties>
</file>

<file path=customXml/itemProps1.xml><?xml version="1.0" encoding="utf-8"?>
<ds:datastoreItem xmlns:ds="http://schemas.openxmlformats.org/officeDocument/2006/customXml" ds:itemID="{659B77D3-DCB3-4D02-9AF1-DD1719571196}">
  <ds:schemaRefs>
    <ds:schemaRef ds:uri="http://schemas.microsoft.com/sharepoint/events"/>
  </ds:schemaRefs>
</ds:datastoreItem>
</file>

<file path=customXml/itemProps2.xml><?xml version="1.0" encoding="utf-8"?>
<ds:datastoreItem xmlns:ds="http://schemas.openxmlformats.org/officeDocument/2006/customXml" ds:itemID="{0203CB40-372C-4C32-96DA-5295EEFA6F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cb6b0-ae3a-4210-a1b1-d0020c0aba52"/>
    <ds:schemaRef ds:uri="7c7316b6-1708-4edf-a806-15e46c7e58d7"/>
    <ds:schemaRef ds:uri="6f438923-feb7-45b3-a657-092cfdb2b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A36DDF-0E3D-4088-829B-09E346364E5C}">
  <ds:schemaRefs>
    <ds:schemaRef ds:uri="http://schemas.microsoft.com/sharepoint/v3/contenttype/forms"/>
  </ds:schemaRefs>
</ds:datastoreItem>
</file>

<file path=customXml/itemProps4.xml><?xml version="1.0" encoding="utf-8"?>
<ds:datastoreItem xmlns:ds="http://schemas.openxmlformats.org/officeDocument/2006/customXml" ds:itemID="{E4633426-5F21-4C32-A3F2-4BE3FFA9F663}">
  <ds:schemaRefs>
    <ds:schemaRef ds:uri="http://www.w3.org/XML/1998/namespac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6f438923-feb7-45b3-a657-092cfdb2b257"/>
    <ds:schemaRef ds:uri="7c7316b6-1708-4edf-a806-15e46c7e58d7"/>
    <ds:schemaRef ds:uri="http://schemas.openxmlformats.org/package/2006/metadata/core-properties"/>
    <ds:schemaRef ds:uri="678cb6b0-ae3a-4210-a1b1-d0020c0aba5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Instruction_Workplan</vt:lpstr>
      <vt:lpstr>Instructions_Plan de travail</vt:lpstr>
      <vt:lpstr>Instrucciones_Plan de trabajo</vt:lpstr>
      <vt:lpstr>Instruction_Report</vt:lpstr>
      <vt:lpstr>CostedWorkplanYear1</vt:lpstr>
      <vt:lpstr>Instructions_Rapport</vt:lpstr>
      <vt:lpstr>Instrucciones_Informe</vt:lpstr>
      <vt:lpstr>CostedWorkplanYear2</vt:lpstr>
      <vt:lpstr>CostedWorkplanYear3</vt:lpstr>
      <vt:lpstr>Expenditure_Y1</vt:lpstr>
      <vt:lpstr>Expenditure_Y2</vt:lpstr>
      <vt:lpstr>Expenditure_Y3</vt:lpstr>
      <vt:lpstr>Summary budget</vt:lpstr>
      <vt:lpstr>Definitions</vt:lpstr>
      <vt:lpstr>LISTS</vt:lpstr>
      <vt:lpstr>Sheet5</vt:lpstr>
      <vt:lpstr>LISTS!_Toc388884687</vt:lpstr>
      <vt:lpstr>LISTS!_Toc388884689</vt:lpstr>
      <vt:lpstr>Definitions!Print_Area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Rene-Frederic Plain</dc:creator>
  <cp:lastModifiedBy>Juan Cava Quintero</cp:lastModifiedBy>
  <cp:lastPrinted>2017-06-09T10:29:59Z</cp:lastPrinted>
  <dcterms:created xsi:type="dcterms:W3CDTF">2016-10-13T12:32:43Z</dcterms:created>
  <dcterms:modified xsi:type="dcterms:W3CDTF">2017-12-18T12:47:25Z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f8ed93a2-0d0c-46dd-bead-392a2f258c90</vt:lpwstr>
  </property>
  <property fmtid="{D5CDD505-2E9C-101B-9397-08002B2CF9AE}" pid="3" name="ContentTypeId">
    <vt:lpwstr>0x010100CD4CC445ED9F804589DF3A42A67B22D2</vt:lpwstr>
  </property>
  <property fmtid="{D5CDD505-2E9C-101B-9397-08002B2CF9AE}" pid="4" name="Category">
    <vt:lpwstr>Templates</vt:lpwstr>
  </property>
  <property fmtid="{D5CDD505-2E9C-101B-9397-08002B2CF9AE}" pid="5" name="Document Type">
    <vt:lpwstr>(unspecified)</vt:lpwstr>
  </property>
  <property fmtid="{D5CDD505-2E9C-101B-9397-08002B2CF9AE}" pid="6" name="Country">
    <vt:lpwstr>(unspecified)</vt:lpwstr>
  </property>
  <property fmtid="{D5CDD505-2E9C-101B-9397-08002B2CF9AE}" pid="7" name="Context">
    <vt:lpwstr>CCM Funding</vt:lpwstr>
  </property>
</Properties>
</file>