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rodmeteorfs.gf.theglobalfund.org\UserDesktops\JCavaQuintero\Desktop\Folders to Update\Later\Georgia\"/>
    </mc:Choice>
  </mc:AlternateContent>
  <bookViews>
    <workbookView xWindow="0" yWindow="0" windowWidth="25125" windowHeight="11535" activeTab="6"/>
  </bookViews>
  <sheets>
    <sheet name="Cover" sheetId="8" r:id="rId1"/>
    <sheet name="Page de garde" sheetId="10" state="hidden" r:id="rId2"/>
    <sheet name="Página de cubierta" sheetId="11" state="hidden" r:id="rId3"/>
    <sheet name="PerformanceFrameworkYear1" sheetId="1" state="hidden" r:id="rId4"/>
    <sheet name="PerformanceFrameworkYear2" sheetId="12" state="hidden" r:id="rId5"/>
    <sheet name="PerformanceFrameworkYear3" sheetId="13" state="hidden" r:id="rId6"/>
    <sheet name="Evaluation_Y1" sheetId="7" r:id="rId7"/>
    <sheet name="Evaluation_Y2" sheetId="14" state="hidden" r:id="rId8"/>
    <sheet name="Evaluation_Y3" sheetId="15" state="hidden" r:id="rId9"/>
    <sheet name="Lookup" sheetId="2" state="hidden" r:id="rId10"/>
    <sheet name="ListCCM" sheetId="9" state="hidden" r:id="rId11"/>
  </sheets>
  <definedNames>
    <definedName name="List_Indic_CCMsec" localSheetId="7">#REF!</definedName>
    <definedName name="List_Indic_CCMsec" localSheetId="8">#REF!</definedName>
    <definedName name="List_Indic_CCMsec" localSheetId="4">#REF!</definedName>
    <definedName name="List_Indic_CCMsec" localSheetId="5">#REF!</definedName>
    <definedName name="List_Indic_CCMsec">#REF!</definedName>
    <definedName name="ListCCMIndic" localSheetId="7">#REF!</definedName>
    <definedName name="ListCCMIndic" localSheetId="8">#REF!</definedName>
    <definedName name="ListCCMIndic" localSheetId="4">#REF!</definedName>
    <definedName name="ListCCMIndic" localSheetId="5">#REF!</definedName>
    <definedName name="ListCCMIndic">#REF!</definedName>
    <definedName name="Quantitative">Lookup!$C$2:$C$8</definedName>
    <definedName name="YesNo">Lookup!$A$2:$A$3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5" l="1"/>
  <c r="C14" i="15"/>
  <c r="B14" i="15"/>
  <c r="C15" i="14"/>
  <c r="C14" i="14"/>
  <c r="B14" i="14"/>
  <c r="D16" i="13"/>
  <c r="D15" i="13"/>
  <c r="D16" i="12"/>
  <c r="D15" i="12"/>
  <c r="B14" i="7" l="1"/>
  <c r="D16" i="1"/>
  <c r="D15" i="1"/>
  <c r="C14" i="7" s="1"/>
  <c r="C15" i="7" l="1"/>
</calcChain>
</file>

<file path=xl/sharedStrings.xml><?xml version="1.0" encoding="utf-8"?>
<sst xmlns="http://schemas.openxmlformats.org/spreadsheetml/2006/main" count="785" uniqueCount="400">
  <si>
    <t>Yes</t>
  </si>
  <si>
    <t>No</t>
  </si>
  <si>
    <t>YesNo</t>
  </si>
  <si>
    <t>Indicator 1:</t>
  </si>
  <si>
    <t>Indicator 2:</t>
  </si>
  <si>
    <t>Indicator 3:</t>
  </si>
  <si>
    <t>Indicator 4:</t>
  </si>
  <si>
    <t>Indicator 5:</t>
  </si>
  <si>
    <t xml:space="preserve">CCM Secretariat is facilitating the information sharing between country level activities and GF Secretariat as well as supporting Country Teams when in countries. </t>
  </si>
  <si>
    <t>CCM Performance</t>
  </si>
  <si>
    <t>Comments</t>
  </si>
  <si>
    <t>CCM Secretariat Performance</t>
  </si>
  <si>
    <t>(CCM0) Latest Eligibility and Performance Assessment (EPA) overall ratings is at least at 90% compliance. OR Latest EPA has improved at least 30% since last assessement. (MANDATORY)</t>
  </si>
  <si>
    <t>CCM Self Assessment</t>
  </si>
  <si>
    <t>CCM Hub</t>
  </si>
  <si>
    <t>CCM PERFORMANCE
Indicators</t>
  </si>
  <si>
    <t>CCM SECRETARIAT 
Indicators</t>
  </si>
  <si>
    <t>Assessment</t>
  </si>
  <si>
    <t>Pending</t>
  </si>
  <si>
    <t>Has the CCM Secretariat provided CCM Funding documentation as requested?</t>
  </si>
  <si>
    <t>Has the CCM Secretariat provided the necessary support to GF Secretariat and CTs, including the information sharing incountry, as requested?</t>
  </si>
  <si>
    <t>Exceptional</t>
  </si>
  <si>
    <t>Serious Issues</t>
  </si>
  <si>
    <t>Performing well</t>
  </si>
  <si>
    <t>Minor issues</t>
  </si>
  <si>
    <t>Evaluation</t>
  </si>
  <si>
    <t>Can the CCM provide on demand the evidence they have done necessary efforts to reach the objective? (meeting minutes, emails, letters)</t>
  </si>
  <si>
    <t>(CCM1) CCM documents evidence that they are making all the necessary efforts to avoid stock-outs of key drugs AND 'emergency disbursement' to prevent them.</t>
  </si>
  <si>
    <t>(CCM2)  CCM documents evidence that they are making all the necessary efforts to avoid grants in the portfolio which receive two consecutive B2/C ratings.</t>
  </si>
  <si>
    <t>CCM assesses annually the overall CCM Secretariat Performance. Assessment outcome should be one of those four values: "Exceptional", "Performing well", "A few minor issues", "Serious Issues".</t>
  </si>
  <si>
    <t xml:space="preserve">Did the EPA submitted show an improvement of at least 30%? </t>
  </si>
  <si>
    <t>Did the CCM provide to ccm@theglobalfund.org the CCM Secretariat assessment results, including the CCM meeting minutes with the discussion about the assesment's results?</t>
  </si>
  <si>
    <t>Has the CCM Secretariat shared the agenda/meeting minutes of CCM meeting, as agreed?</t>
  </si>
  <si>
    <t>In the context of CCM Funding, annual work plan and financial reports submitted to GF (FPM, CCM Hub) within one month after the end of the (funding) year.</t>
  </si>
  <si>
    <t>Eligibility and Performance Assessment (EPA) Improvement plan and CCM Contacts are updated at least every 3 months.</t>
  </si>
  <si>
    <t>Has the CCM Secretariat updated the Improvement Plan and CCM Contacts every 3 months, as agreed?</t>
  </si>
  <si>
    <t>Evaluation Source</t>
  </si>
  <si>
    <t>Latest EPA submitted to the Global Fund</t>
  </si>
  <si>
    <t>Indicator</t>
  </si>
  <si>
    <t>Data in the systems, which should not be outdated for more than 3 months, at any given time.</t>
  </si>
  <si>
    <t>CCM Secretariat assessment results, including the CCM meeting minutes with the discussion about the assesment's results</t>
  </si>
  <si>
    <t>CCM Funding - Performance Framework</t>
  </si>
  <si>
    <t>Emails shared with the CCM Hub (ccm@theglobalfund.org)</t>
  </si>
  <si>
    <t>In the context of CCM Funding, annual work plan and financial reports are submitted to GF (FPM, CCM Hub) within one month after the end of the (funding) year.</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</si>
  <si>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</si>
  <si>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</si>
  <si>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</si>
  <si>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</si>
  <si>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</si>
  <si>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</si>
  <si>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</si>
  <si>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</si>
  <si>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</si>
  <si>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</si>
  <si>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</si>
  <si>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</si>
  <si>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</si>
  <si>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</si>
  <si>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</si>
  <si>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</si>
  <si>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</si>
  <si>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</si>
  <si>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</si>
  <si>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</si>
  <si>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</si>
  <si>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</si>
  <si>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</si>
  <si>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</si>
  <si>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</si>
  <si>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</si>
  <si>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</si>
  <si>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</si>
  <si>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</si>
  <si>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</si>
  <si>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</si>
  <si>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</si>
  <si>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</si>
  <si>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</si>
  <si>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</si>
  <si>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</si>
  <si>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</si>
  <si>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</si>
  <si>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</si>
  <si>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</si>
  <si>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</si>
  <si>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</si>
  <si>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</si>
  <si>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</si>
  <si>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</si>
  <si>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</si>
  <si>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</si>
  <si>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</si>
  <si>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</si>
  <si>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</si>
  <si>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</si>
  <si>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</si>
  <si>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</si>
  <si>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</si>
  <si>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</si>
  <si>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</si>
  <si>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</si>
  <si>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</si>
  <si>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</si>
  <si>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</si>
  <si>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</si>
  <si>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</si>
  <si>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</si>
  <si>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</si>
  <si>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</si>
  <si>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</si>
  <si>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</si>
  <si>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</si>
  <si>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</si>
  <si>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</si>
  <si>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</si>
  <si>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</si>
  <si>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</si>
  <si>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</si>
  <si>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</si>
  <si>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</si>
  <si>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</si>
  <si>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</si>
  <si>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</si>
  <si>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</si>
  <si>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</si>
  <si>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</si>
  <si>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</si>
  <si>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</si>
  <si>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</si>
  <si>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</si>
  <si>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</si>
  <si>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</si>
  <si>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</si>
  <si>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</si>
  <si>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</si>
  <si>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</si>
  <si>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</si>
  <si>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</si>
  <si>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</si>
  <si>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</si>
  <si>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</si>
  <si>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</si>
  <si>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</si>
  <si>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</si>
  <si>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</si>
  <si>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</si>
  <si>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</si>
  <si>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</si>
  <si>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</si>
  <si>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</si>
  <si>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</si>
  <si>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</si>
  <si>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</si>
  <si>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</si>
  <si>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</si>
  <si>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</si>
  <si>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Somalia</t>
  </si>
  <si>
    <t>RCM Abidjan-Lagos Corridor Organisation</t>
  </si>
  <si>
    <t>RCM Organisation of Eastern Caribbean States</t>
  </si>
  <si>
    <t>RCM Western Pacific</t>
  </si>
  <si>
    <t>RO RedTraSex</t>
  </si>
  <si>
    <t xml:space="preserve">Using the same scales as #1, assessed by the Global Fund. </t>
  </si>
  <si>
    <t>(CCM3) The CCM is working with the government at the necessary levels in order to secure the required Counter-Part Financing. CCM documents evidence that they are making all the necessary efforts to ensure governement honors it commitments.</t>
  </si>
  <si>
    <t>(CCM4)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t>
  </si>
  <si>
    <t>(CCM5)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t>
  </si>
  <si>
    <t>(CCM6)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t>
  </si>
  <si>
    <t>(CCM7)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t>
  </si>
  <si>
    <t>The indicators agreed for a specific year, are assessed at the end of the corresponding year and influence the next disbursement decision and/or envelope. The evaluation happens in two phases: 
1. CCM self assessment by the CCM 
2. GF assessment</t>
  </si>
  <si>
    <t>Column1</t>
  </si>
  <si>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</si>
  <si>
    <t>The indicators below can influence the disbursement amount.</t>
  </si>
  <si>
    <t xml:space="preserve">CCM Name: </t>
  </si>
  <si>
    <t>CCM Agreement No:</t>
  </si>
  <si>
    <t>Starting Date:</t>
  </si>
  <si>
    <t>Year of Agreement:</t>
  </si>
  <si>
    <t>CCM</t>
  </si>
  <si>
    <t>Non-CCM Coordination Committee for Prevention and Fight with HIV/AIDS</t>
  </si>
  <si>
    <t>RCM Regional Steering Committee for the Regional Artemisinin Initiative (RAI)</t>
  </si>
  <si>
    <t xml:space="preserve">RCM Elimination of Malaria in Mesoamerica and Hispaniola Island (EMMIE) </t>
  </si>
  <si>
    <t>OrganizationName</t>
  </si>
  <si>
    <t>CCM Algeria</t>
  </si>
  <si>
    <t>CCM Croatia</t>
  </si>
  <si>
    <t>Non-CCM DPR of Korea</t>
  </si>
  <si>
    <t>Non-CCM Palestine</t>
  </si>
  <si>
    <t>Non-CCM West Bank and Gaza Strip</t>
  </si>
  <si>
    <t>RCM Pan Caribbean Partnership against HIV/AIDS (PANCAP)</t>
  </si>
  <si>
    <t>RCM Southern Africa Regional Coordinating Mechanism (SARCM)</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</si>
  <si>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</si>
  <si>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</si>
  <si>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</si>
  <si>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</si>
  <si>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</si>
  <si>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</si>
  <si>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</si>
  <si>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</si>
  <si>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</si>
  <si>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</si>
  <si>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</si>
  <si>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</si>
  <si>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</si>
  <si>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</si>
  <si>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</si>
  <si>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</si>
  <si>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</si>
  <si>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</si>
  <si>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</si>
  <si>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</si>
  <si>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</si>
  <si>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</si>
  <si>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</si>
  <si>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</si>
  <si>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</si>
  <si>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</si>
  <si>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Regional Oversight Mechanism for Latin America</t>
  </si>
  <si>
    <t>RO Southern African Development Community Secretariat</t>
  </si>
  <si>
    <t>RO Youth Leadership, Education, Advocacy and Development (Youth LEAD)</t>
  </si>
  <si>
    <t>RCM Africa Regional Coordinating Mechanism</t>
  </si>
  <si>
    <t>OrganizationID</t>
  </si>
  <si>
    <t>OrganizationAcronym</t>
  </si>
  <si>
    <t>Type</t>
  </si>
  <si>
    <t>AFG</t>
  </si>
  <si>
    <t>ALB</t>
  </si>
  <si>
    <t>DZA</t>
  </si>
  <si>
    <t>AGO</t>
  </si>
  <si>
    <t>ARM</t>
  </si>
  <si>
    <t>AZE</t>
  </si>
  <si>
    <t>BAN</t>
  </si>
  <si>
    <t>BLR</t>
  </si>
  <si>
    <t>BEL</t>
  </si>
  <si>
    <t>BEN</t>
  </si>
  <si>
    <t>BTN</t>
  </si>
  <si>
    <t>BOL</t>
  </si>
  <si>
    <t>BIH</t>
  </si>
  <si>
    <t>BOT</t>
  </si>
  <si>
    <t>BUL</t>
  </si>
  <si>
    <t>BUR</t>
  </si>
  <si>
    <t>BRN</t>
  </si>
  <si>
    <t>CAM</t>
  </si>
  <si>
    <t>CMR</t>
  </si>
  <si>
    <t>CAP</t>
  </si>
  <si>
    <t>CAF</t>
  </si>
  <si>
    <t>TCD</t>
  </si>
  <si>
    <t>COL</t>
  </si>
  <si>
    <t>COM</t>
  </si>
  <si>
    <t>ZAR</t>
  </si>
  <si>
    <t>COG</t>
  </si>
  <si>
    <t>COR</t>
  </si>
  <si>
    <t>CIV</t>
  </si>
  <si>
    <t>HRV</t>
  </si>
  <si>
    <t>CUB</t>
  </si>
  <si>
    <t>DJB</t>
  </si>
  <si>
    <t>DMR</t>
  </si>
  <si>
    <t>ECU</t>
  </si>
  <si>
    <t>EGY</t>
  </si>
  <si>
    <t>Non-CCM</t>
  </si>
  <si>
    <t>SLV</t>
  </si>
  <si>
    <t>GNQ</t>
  </si>
  <si>
    <t>ERT</t>
  </si>
  <si>
    <t>ETH</t>
  </si>
  <si>
    <t>FJI</t>
  </si>
  <si>
    <t>GAB</t>
  </si>
  <si>
    <t>GMB</t>
  </si>
  <si>
    <t>GEO</t>
  </si>
  <si>
    <t>GHN</t>
  </si>
  <si>
    <t>GUA</t>
  </si>
  <si>
    <t>GIN</t>
  </si>
  <si>
    <t>GNB</t>
  </si>
  <si>
    <t>GYA</t>
  </si>
  <si>
    <t>HTI</t>
  </si>
  <si>
    <t>HND</t>
  </si>
  <si>
    <t>IDA</t>
  </si>
  <si>
    <t>IND</t>
  </si>
  <si>
    <t>IRN</t>
  </si>
  <si>
    <t>IRQ</t>
  </si>
  <si>
    <t>JAM</t>
  </si>
  <si>
    <t>KAZ</t>
  </si>
  <si>
    <t>KEN</t>
  </si>
  <si>
    <t>KOS</t>
  </si>
  <si>
    <t>KGZ</t>
  </si>
  <si>
    <t>LAO</t>
  </si>
  <si>
    <t>LSO</t>
  </si>
  <si>
    <t>LBR</t>
  </si>
  <si>
    <t>MKD</t>
  </si>
  <si>
    <t>MDG</t>
  </si>
  <si>
    <t>MLW</t>
  </si>
  <si>
    <t>MYS</t>
  </si>
  <si>
    <t>MAL</t>
  </si>
  <si>
    <t>MRT</t>
  </si>
  <si>
    <t>MVS</t>
  </si>
  <si>
    <t>MOL</t>
  </si>
  <si>
    <t>MON</t>
  </si>
  <si>
    <t>MNT</t>
  </si>
  <si>
    <t>MOR</t>
  </si>
  <si>
    <t>MOZ</t>
  </si>
  <si>
    <t>MYN</t>
  </si>
  <si>
    <t>NMB</t>
  </si>
  <si>
    <t>NEP</t>
  </si>
  <si>
    <t>NIC</t>
  </si>
  <si>
    <t>NGR</t>
  </si>
  <si>
    <t>NGA</t>
  </si>
  <si>
    <t>PKS</t>
  </si>
  <si>
    <t>PAN</t>
  </si>
  <si>
    <t>PNG</t>
  </si>
  <si>
    <t>PRY</t>
  </si>
  <si>
    <t>PER</t>
  </si>
  <si>
    <t>PHL</t>
  </si>
  <si>
    <t>ROM</t>
  </si>
  <si>
    <t>RWN</t>
  </si>
  <si>
    <t>STP</t>
  </si>
  <si>
    <t>SNG</t>
  </si>
  <si>
    <t>SRB</t>
  </si>
  <si>
    <t>SLE</t>
  </si>
  <si>
    <t>SLB</t>
  </si>
  <si>
    <t>SAF</t>
  </si>
  <si>
    <t>SSD</t>
  </si>
  <si>
    <t>SRL</t>
  </si>
  <si>
    <t>SUD</t>
  </si>
  <si>
    <t>SUR</t>
  </si>
  <si>
    <t>SWZ</t>
  </si>
  <si>
    <t>SYR</t>
  </si>
  <si>
    <t>TAJ</t>
  </si>
  <si>
    <t>TNZ</t>
  </si>
  <si>
    <t>THA</t>
  </si>
  <si>
    <t>TMP</t>
  </si>
  <si>
    <t>TGO</t>
  </si>
  <si>
    <t>TUN</t>
  </si>
  <si>
    <t>TKM</t>
  </si>
  <si>
    <t>UGD</t>
  </si>
  <si>
    <t>UKR</t>
  </si>
  <si>
    <t>UZB</t>
  </si>
  <si>
    <t>VTN</t>
  </si>
  <si>
    <t>YEM</t>
  </si>
  <si>
    <t>ZAM</t>
  </si>
  <si>
    <t>ZAN</t>
  </si>
  <si>
    <t>ZIM</t>
  </si>
  <si>
    <t>CCRF</t>
  </si>
  <si>
    <t>PRK</t>
  </si>
  <si>
    <t>PSE</t>
  </si>
  <si>
    <t>SACBHSC</t>
  </si>
  <si>
    <t>UNTG</t>
  </si>
  <si>
    <t>OCAL</t>
  </si>
  <si>
    <t>RCM</t>
  </si>
  <si>
    <t>EMMIE</t>
  </si>
  <si>
    <t>OECS</t>
  </si>
  <si>
    <t>PANCAP</t>
  </si>
  <si>
    <t>RCM SEA</t>
  </si>
  <si>
    <t>SARCM</t>
  </si>
  <si>
    <t>PIRMCCM</t>
  </si>
  <si>
    <t>RO</t>
  </si>
  <si>
    <t>ANECCA</t>
  </si>
  <si>
    <t>ARASA</t>
  </si>
  <si>
    <t>ANCS</t>
  </si>
  <si>
    <t>APN</t>
  </si>
  <si>
    <t>AFAO</t>
  </si>
  <si>
    <t>CVCCOIN</t>
  </si>
  <si>
    <t>PAS</t>
  </si>
  <si>
    <t>REDCA+</t>
  </si>
  <si>
    <t>ECUO</t>
  </si>
  <si>
    <t>ECSA</t>
  </si>
  <si>
    <t>E8</t>
  </si>
  <si>
    <t>ECOM</t>
  </si>
  <si>
    <t>EHRN</t>
  </si>
  <si>
    <t>HI</t>
  </si>
  <si>
    <t>HIVOS</t>
  </si>
  <si>
    <t>IGAD</t>
  </si>
  <si>
    <t>ICW</t>
  </si>
  <si>
    <t>IHAA</t>
  </si>
  <si>
    <t>IHAU</t>
  </si>
  <si>
    <t>IOM</t>
  </si>
  <si>
    <t>ITPC-WA</t>
  </si>
  <si>
    <t>KANCO</t>
  </si>
  <si>
    <t>REDLACTRANS</t>
  </si>
  <si>
    <t>LSDI-2</t>
  </si>
  <si>
    <t>MENAHRA</t>
  </si>
  <si>
    <t>ORAS-CONHU</t>
  </si>
  <si>
    <t>REDTRSX</t>
  </si>
  <si>
    <t>ROMLAM</t>
  </si>
  <si>
    <t>SADC</t>
  </si>
  <si>
    <t>Youth LEAD</t>
  </si>
  <si>
    <t>Year</t>
  </si>
  <si>
    <t>Year 1</t>
  </si>
  <si>
    <t>Year 2</t>
  </si>
  <si>
    <t>Year 3</t>
  </si>
  <si>
    <t>Financement des CCM - Cadre de performance (Performance Framework)</t>
  </si>
  <si>
    <t>The self-assessment consists in a desk review where the CCM, using the evaluation form, ensures that necessary documentation is available and ready to be provided (physically or electronically) when requested, in order to confirm the CCM’s and CCM Secretariat's level of compliance for each indicator. Once the self assessment phase is completed, CT and CCM hub will review the information and inform on the final results and their implications.</t>
  </si>
  <si>
    <t>L'auto-évaluation consiste en une revue où le CCM, en utilisant le formulaire d'évaluation, garantit que la documentation nécessaire est disponible et est prête à être fournie (physiquement ou électroniquement) sur demande, afin de confirmer le niveau de conformité du CCM et du Secrétariat du CCM pour chaque indicateur. Une fois la phase d'auto-évaluation terminée, l'Equipe pays et le CCM examineront les informations et partageront les résultats finaux ainsi que leurs implications.</t>
  </si>
  <si>
    <t xml:space="preserve">To complete the Self Assesment the CCM should take into account only the annual period covered by the performance framework (Year 1, Year 2 or Year 3) and ensure the compliance to the corresponding indicators. The column "CCM Self Assessment" has the options "Yes", "No" and "Pending". In case of "No" and "Pending" the CCM should provide more information on the reasons of this result or when the information will be provided. </t>
  </si>
  <si>
    <t>Pour compléter l'auto-évaluation, le CCM ne doit prendre en compte que la période annuelle couverte par le cadre de performance (Année 1, Année 2 ou Année 3) et s'assurer de la conformité des indicateurs correspondants. La colonne "CCM Self Assessment" a les options "Oui", "Non" et "En attente". Dans le cas de "Non" et "en attente", le CCM devra fournir plus d'informations sur les raisons de ce résultat ou la date à laquelle les informations seront fournies.</t>
  </si>
  <si>
    <t>Financiamiento del MCP - Marco de desempeño</t>
  </si>
  <si>
    <t>Les indicateurs convenus pour une année donnée sont évalués à la fin de l'année correspondante et influencent la prochaine décision de décaissement et/ou enveloppe. L'évaluation se déroule en deux phases:
1. L'auto-évaluation du CCM par le CCM
2. Evaluation par le Fonds mondial</t>
  </si>
  <si>
    <t>Para completar la Autoevaluación, el MCP debe tener en cuenta solamente el período anual cubierto por el marco de desempeño (Año 1, Año 2 o Año 3) y asegurar el cumplimiento de los indicadores correspondientes. La columna "Autoevaluación CCM" tiene las opciones "Sí", "No" y "Pendiente". En el caso de "No" y "Pendiente", el MCP debe proporcionar más información sobre las razones de este resultado o cuándo se proporcionará dicha información.</t>
  </si>
  <si>
    <t>Los indicadores acordados para un año determinado se evalúan al final del año correspondiente e influyen en la próxima decisión de desembolso y/o sobre ("enveloppe"). La evaluación se realiza en dos fases:
1. Autoevaluación del MCP por el MCP
2. Evaluación del Fondo Mundial</t>
  </si>
  <si>
    <t>La autoevaluación consiste en una revisión en la que el MCP, mediante el formulario de evaluación, garantiza que la documentación necesaria este disponible y lista para ser suministrada (físicamante o electrónicamente) cuando se solicite, para confirmar el nivel de cumplimiento del MCP y la Secretaría del MCP para cada indicador. Una vez finalizada la fase de autoevaluación, el Equipo de País y el MCP revisarán la información y se informará sobre los resultados finales y sus implicaciones.</t>
  </si>
  <si>
    <r>
      <t xml:space="preserve">CT Assessment 
</t>
    </r>
    <r>
      <rPr>
        <sz val="11"/>
        <rFont val="Arial"/>
        <family val="2"/>
      </rPr>
      <t>(Please comment if not in agreement with CCM Self-assessment)</t>
    </r>
  </si>
  <si>
    <t>Version August 2017</t>
  </si>
  <si>
    <t>Version Août 2017</t>
  </si>
  <si>
    <t>Versión Agosto 2017</t>
  </si>
  <si>
    <t>GEO-CFUND-1708</t>
  </si>
  <si>
    <t>(CCM3) Number of CCM documents developed and shared with regard to the development of Transition Plans to sustain the National TB and HIV Strategies 2016 - 2020.</t>
  </si>
  <si>
    <t>(CCM3) CCM has developed:
2 Transition and Readiness Assessment activities and reports
4 National workshops on development of Transition Plans
2 Joint meetings of CCM 's TWG to discuss the final drafts of the Transition Plans
1 CCM meeting to endorse the Transition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</si>
</sst>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 #,##0.00_ ;_ * \-#,##0.00_ ;_ * &quot;-&quot;??_ ;_ @_ "/>
    <numFmt numFmtId="165" formatCode="[$-809]dd\ mmmm\ yyyy;@"/>
  </numFmts>
  <fonts count="15" x14ac:knownFonts="1">
    <font>
      <sz val="11"/>
      <color theme="1"/>
      <name val="Calibri"/>
      <family val="2"/>
      <scheme val="minor"/>
    </font>
    <font>
      <b/>
      <sz val="11"/>
      <color theme="0"/>
      <name val="Calibri"/>
      <family val="2"/>
      <scheme val="minor"/>
    </font>
    <font>
      <sz val="11"/>
      <color theme="1"/>
      <name val="Calibri"/>
      <family val="2"/>
      <scheme val="minor"/>
    </font>
    <font>
      <sz val="10"/>
      <name val="Arial"/>
      <family val="2"/>
    </font>
    <font>
      <sz val="12"/>
      <color indexed="8"/>
      <name val="Verdana"/>
      <family val="2"/>
    </font>
    <font>
      <b/>
      <sz val="14"/>
      <name val="Arial"/>
      <family val="2"/>
    </font>
    <font>
      <sz val="11"/>
      <color theme="1"/>
      <name val="Arial"/>
      <family val="2"/>
    </font>
    <font>
      <sz val="11"/>
      <name val="Arial"/>
      <family val="2"/>
    </font>
    <font>
      <sz val="9"/>
      <name val="Arial"/>
      <family val="2"/>
    </font>
    <font>
      <b/>
      <sz val="11"/>
      <name val="Arial"/>
      <family val="2"/>
    </font>
    <font>
      <b/>
      <sz val="14"/>
      <color theme="1"/>
      <name val="Arial"/>
      <family val="2"/>
    </font>
    <font>
      <b/>
      <sz val="11"/>
      <color theme="9" tint="0.59999389629810485"/>
      <name val="Arial"/>
      <family val="2"/>
    </font>
    <font>
      <sz val="9"/>
      <color theme="0"/>
      <name val="Arial"/>
      <family val="2"/>
    </font>
    <font>
      <b/>
      <sz val="11"/>
      <color theme="0"/>
      <name val="Arial"/>
      <family val="2"/>
    </font>
    <font>
      <sz val="11"/>
      <color theme="0" tint="-0.499984740745262"/>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8"/>
        <bgColor indexed="64"/>
      </patternFill>
    </fill>
    <fill>
      <patternFill patternType="solid">
        <fgColor theme="0"/>
        <bgColor theme="4" tint="0.79998168889431442"/>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theme="4"/>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4" tint="0.39997558519241921"/>
        <bgColor theme="4"/>
      </patternFill>
    </fill>
  </fills>
  <borders count="2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top/>
      <bottom style="thin">
        <color auto="1"/>
      </bottom>
      <diagonal/>
    </border>
    <border>
      <left/>
      <right/>
      <top style="thin">
        <color theme="0"/>
      </top>
      <bottom/>
      <diagonal/>
    </border>
    <border>
      <left/>
      <right/>
      <top/>
      <bottom style="thin">
        <color theme="0"/>
      </bottom>
      <diagonal/>
    </border>
    <border>
      <left style="thin">
        <color auto="1"/>
      </left>
      <right style="thin">
        <color auto="1"/>
      </right>
      <top style="thin">
        <color theme="4" tint="0.39997558519241921"/>
      </top>
      <bottom style="thin">
        <color auto="1"/>
      </bottom>
      <diagonal/>
    </border>
    <border>
      <left style="thin">
        <color auto="1"/>
      </left>
      <right/>
      <top style="thin">
        <color auto="1"/>
      </top>
      <bottom style="thin">
        <color theme="4" tint="0.3999755851924192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cellStyleXfs>
  <cellXfs count="95">
    <xf numFmtId="0" fontId="0" fillId="0" borderId="0" xfId="0"/>
    <xf numFmtId="0" fontId="0" fillId="0" borderId="0" xfId="0"/>
    <xf numFmtId="0" fontId="1" fillId="5" borderId="0" xfId="0" applyFont="1" applyFill="1"/>
    <xf numFmtId="0" fontId="6" fillId="0" borderId="0" xfId="0" applyFont="1"/>
    <xf numFmtId="0" fontId="6" fillId="0" borderId="0" xfId="0" applyFont="1" applyAlignment="1">
      <alignment vertical="center"/>
    </xf>
    <xf numFmtId="0" fontId="7" fillId="0" borderId="1" xfId="0" applyFont="1" applyBorder="1"/>
    <xf numFmtId="0" fontId="7" fillId="0" borderId="0" xfId="0" applyFont="1"/>
    <xf numFmtId="0" fontId="7" fillId="0" borderId="3" xfId="0" applyFont="1" applyBorder="1"/>
    <xf numFmtId="0" fontId="7" fillId="0" borderId="2" xfId="0" applyFont="1" applyBorder="1"/>
    <xf numFmtId="0" fontId="6" fillId="2" borderId="24" xfId="0" applyFont="1" applyFill="1" applyBorder="1" applyAlignment="1">
      <alignment vertical="center"/>
    </xf>
    <xf numFmtId="0" fontId="7" fillId="0" borderId="7" xfId="0" applyFont="1" applyBorder="1"/>
    <xf numFmtId="0" fontId="7" fillId="0" borderId="1" xfId="0" applyFont="1" applyBorder="1" applyAlignment="1">
      <alignment vertical="center" wrapText="1"/>
    </xf>
    <xf numFmtId="0" fontId="7" fillId="0" borderId="0" xfId="0" applyFont="1" applyBorder="1"/>
    <xf numFmtId="0" fontId="7" fillId="0" borderId="2" xfId="0" applyFont="1" applyBorder="1" applyAlignment="1">
      <alignment vertical="center" wrapText="1"/>
    </xf>
    <xf numFmtId="165" fontId="6" fillId="2" borderId="24" xfId="0" applyNumberFormat="1" applyFont="1" applyFill="1" applyBorder="1" applyAlignment="1">
      <alignment vertical="center"/>
    </xf>
    <xf numFmtId="0" fontId="7" fillId="0" borderId="15" xfId="0" applyFont="1" applyBorder="1"/>
    <xf numFmtId="0" fontId="8" fillId="3" borderId="4" xfId="0" applyFont="1" applyFill="1" applyBorder="1" applyAlignment="1">
      <alignment vertical="center" wrapText="1"/>
    </xf>
    <xf numFmtId="0" fontId="7" fillId="0" borderId="16" xfId="0" applyFont="1" applyBorder="1"/>
    <xf numFmtId="0" fontId="7" fillId="0" borderId="5" xfId="0" applyFont="1" applyBorder="1"/>
    <xf numFmtId="0" fontId="7" fillId="0" borderId="6" xfId="0" applyFont="1" applyBorder="1" applyAlignment="1">
      <alignment vertical="center" wrapText="1"/>
    </xf>
    <xf numFmtId="0" fontId="7" fillId="0" borderId="8" xfId="0" applyFont="1" applyBorder="1" applyAlignment="1">
      <alignment vertical="center" wrapText="1"/>
    </xf>
    <xf numFmtId="0" fontId="9" fillId="0" borderId="4" xfId="0" applyFont="1" applyFill="1" applyBorder="1" applyAlignment="1">
      <alignment vertical="center" wrapText="1"/>
    </xf>
    <xf numFmtId="0" fontId="7" fillId="12" borderId="24" xfId="0" applyFont="1" applyFill="1" applyBorder="1" applyAlignment="1">
      <alignment horizontal="left" vertical="center" wrapText="1"/>
    </xf>
    <xf numFmtId="0" fontId="7" fillId="8" borderId="24" xfId="0" applyFont="1" applyFill="1" applyBorder="1" applyAlignment="1">
      <alignment vertical="center"/>
    </xf>
    <xf numFmtId="165" fontId="7" fillId="8" borderId="24" xfId="0" applyNumberFormat="1" applyFont="1" applyFill="1" applyBorder="1" applyAlignment="1">
      <alignment vertical="center"/>
    </xf>
    <xf numFmtId="0" fontId="11" fillId="9" borderId="10"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4" xfId="0"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xf>
    <xf numFmtId="0" fontId="8" fillId="0" borderId="4" xfId="0" applyFont="1" applyBorder="1" applyAlignment="1">
      <alignment vertical="center" wrapText="1"/>
    </xf>
    <xf numFmtId="0" fontId="12" fillId="0" borderId="0" xfId="0" applyFont="1" applyAlignment="1">
      <alignment horizontal="left"/>
    </xf>
    <xf numFmtId="0" fontId="7" fillId="0" borderId="0" xfId="0" applyFont="1" applyAlignment="1">
      <alignment vertical="center" wrapText="1"/>
    </xf>
    <xf numFmtId="0" fontId="9" fillId="9" borderId="20" xfId="0" applyFont="1" applyFill="1" applyBorder="1" applyAlignment="1">
      <alignment horizontal="center" vertical="center" wrapText="1"/>
    </xf>
    <xf numFmtId="0" fontId="9" fillId="10" borderId="23" xfId="0" applyFont="1" applyFill="1" applyBorder="1" applyAlignment="1">
      <alignment horizontal="center" vertical="center"/>
    </xf>
    <xf numFmtId="0" fontId="7" fillId="9" borderId="24" xfId="0" applyFont="1" applyFill="1" applyBorder="1" applyAlignment="1">
      <alignment horizontal="left" vertical="center" wrapText="1"/>
    </xf>
    <xf numFmtId="0" fontId="9" fillId="8" borderId="4" xfId="0" applyFont="1" applyFill="1" applyBorder="1" applyAlignment="1">
      <alignment vertical="center" wrapText="1"/>
    </xf>
    <xf numFmtId="0" fontId="7" fillId="11"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10" xfId="0" applyFont="1" applyBorder="1" applyAlignment="1">
      <alignment horizontal="left"/>
    </xf>
    <xf numFmtId="0" fontId="7" fillId="0" borderId="4" xfId="0" applyFont="1" applyBorder="1" applyAlignment="1">
      <alignment vertical="center" wrapText="1"/>
    </xf>
    <xf numFmtId="0" fontId="9" fillId="8" borderId="11" xfId="0" applyFont="1" applyFill="1" applyBorder="1" applyAlignment="1">
      <alignment vertical="center" wrapText="1"/>
    </xf>
    <xf numFmtId="0" fontId="7" fillId="11" borderId="12" xfId="0" applyFont="1" applyFill="1" applyBorder="1" applyAlignment="1">
      <alignment vertical="center" wrapText="1"/>
    </xf>
    <xf numFmtId="0" fontId="7" fillId="0" borderId="4" xfId="0" applyFont="1" applyBorder="1" applyAlignment="1">
      <alignment vertical="center"/>
    </xf>
    <xf numFmtId="0" fontId="7" fillId="0" borderId="10" xfId="0" applyFont="1" applyBorder="1" applyAlignment="1">
      <alignment vertical="center"/>
    </xf>
    <xf numFmtId="0" fontId="9" fillId="0" borderId="20" xfId="0" applyFont="1" applyFill="1" applyBorder="1" applyAlignment="1">
      <alignment vertical="center" wrapText="1"/>
    </xf>
    <xf numFmtId="0" fontId="9" fillId="8" borderId="20" xfId="0" applyFont="1" applyFill="1" applyBorder="1" applyAlignment="1">
      <alignment vertical="center" wrapText="1"/>
    </xf>
    <xf numFmtId="0" fontId="7" fillId="11" borderId="4" xfId="0" applyFont="1" applyFill="1" applyBorder="1" applyAlignment="1">
      <alignment vertical="center" wrapText="1"/>
    </xf>
    <xf numFmtId="0" fontId="9" fillId="8" borderId="21" xfId="0" applyFont="1" applyFill="1" applyBorder="1" applyAlignment="1">
      <alignment vertical="center" wrapText="1"/>
    </xf>
    <xf numFmtId="0" fontId="7" fillId="11" borderId="22" xfId="0" applyFont="1" applyFill="1" applyBorder="1" applyAlignment="1">
      <alignment vertical="center" wrapText="1"/>
    </xf>
    <xf numFmtId="0" fontId="7" fillId="0" borderId="22" xfId="0" applyFont="1" applyBorder="1" applyAlignment="1">
      <alignment vertical="center" wrapText="1"/>
    </xf>
    <xf numFmtId="0" fontId="7" fillId="7" borderId="22" xfId="0" applyFont="1" applyFill="1" applyBorder="1" applyAlignment="1">
      <alignment horizontal="left" vertical="center"/>
    </xf>
    <xf numFmtId="0" fontId="7" fillId="7" borderId="22" xfId="0" applyFont="1" applyFill="1" applyBorder="1" applyAlignment="1">
      <alignment vertical="center" wrapText="1"/>
    </xf>
    <xf numFmtId="0" fontId="7" fillId="0" borderId="19" xfId="0" applyFont="1" applyBorder="1" applyAlignment="1">
      <alignment vertical="center"/>
    </xf>
    <xf numFmtId="0" fontId="9" fillId="2" borderId="24" xfId="0" applyFont="1" applyFill="1" applyBorder="1" applyAlignment="1">
      <alignment vertical="center" wrapText="1"/>
    </xf>
    <xf numFmtId="0" fontId="7" fillId="3" borderId="24" xfId="0" applyFont="1" applyFill="1" applyBorder="1" applyAlignment="1">
      <alignment vertical="center" wrapText="1"/>
    </xf>
    <xf numFmtId="0" fontId="9" fillId="0" borderId="24" xfId="0" applyFont="1" applyFill="1" applyBorder="1" applyAlignment="1">
      <alignment vertical="center" wrapText="1"/>
    </xf>
    <xf numFmtId="0" fontId="7" fillId="0" borderId="24" xfId="0" applyFont="1" applyFill="1" applyBorder="1" applyAlignment="1">
      <alignment vertical="center" wrapText="1"/>
    </xf>
    <xf numFmtId="0" fontId="7" fillId="3" borderId="24" xfId="0" applyFont="1" applyFill="1" applyBorder="1" applyAlignment="1">
      <alignment vertical="center" wrapText="1"/>
    </xf>
    <xf numFmtId="0" fontId="7" fillId="0" borderId="24" xfId="0" applyFont="1" applyFill="1" applyBorder="1" applyAlignment="1">
      <alignment vertical="center" wrapText="1"/>
    </xf>
    <xf numFmtId="0" fontId="13" fillId="5" borderId="9" xfId="0" applyFont="1" applyFill="1" applyBorder="1" applyAlignment="1">
      <alignment horizontal="center"/>
    </xf>
    <xf numFmtId="0" fontId="13" fillId="5" borderId="0" xfId="0" applyFont="1" applyFill="1" applyBorder="1" applyAlignment="1">
      <alignment horizontal="center"/>
    </xf>
    <xf numFmtId="0" fontId="8" fillId="0" borderId="10" xfId="0" applyFont="1" applyBorder="1" applyAlignment="1">
      <alignment vertical="center" wrapText="1"/>
    </xf>
    <xf numFmtId="0" fontId="8" fillId="3" borderId="18" xfId="0" applyFont="1" applyFill="1" applyBorder="1" applyAlignment="1">
      <alignment vertical="center" wrapText="1"/>
    </xf>
    <xf numFmtId="0" fontId="8" fillId="0" borderId="17" xfId="0" applyFont="1" applyBorder="1" applyAlignment="1">
      <alignment horizontal="left" vertical="center" wrapText="1"/>
    </xf>
    <xf numFmtId="0" fontId="8" fillId="3"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165" fontId="6" fillId="2" borderId="24" xfId="0" applyNumberFormat="1" applyFont="1" applyFill="1" applyBorder="1" applyAlignment="1">
      <alignment horizontal="left" vertical="center"/>
    </xf>
    <xf numFmtId="0" fontId="7" fillId="0" borderId="0" xfId="0" applyFont="1" applyAlignment="1">
      <alignment horizontal="left" vertical="center" wrapText="1"/>
    </xf>
    <xf numFmtId="0" fontId="14" fillId="0" borderId="0" xfId="0" applyFont="1" applyAlignment="1">
      <alignment horizontal="left"/>
    </xf>
    <xf numFmtId="0" fontId="6" fillId="0" borderId="0" xfId="0" applyFont="1" applyAlignment="1">
      <alignment horizontal="left"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24" xfId="0" applyFont="1" applyFill="1" applyBorder="1" applyAlignment="1">
      <alignment horizontal="left" vertical="center" wrapText="1"/>
    </xf>
    <xf numFmtId="0" fontId="9" fillId="4" borderId="24" xfId="0" applyFont="1" applyFill="1" applyBorder="1" applyAlignment="1">
      <alignment horizontal="center" vertical="center" wrapText="1"/>
    </xf>
    <xf numFmtId="0" fontId="9" fillId="3" borderId="24" xfId="0" applyFont="1" applyFill="1" applyBorder="1" applyAlignment="1">
      <alignment vertical="center" wrapText="1"/>
    </xf>
    <xf numFmtId="0" fontId="7" fillId="0" borderId="24" xfId="0" applyFont="1" applyBorder="1" applyAlignment="1">
      <alignment vertical="center" wrapText="1"/>
    </xf>
    <xf numFmtId="0" fontId="7" fillId="3" borderId="24" xfId="0" applyFont="1" applyFill="1" applyBorder="1" applyAlignment="1">
      <alignmen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9" fillId="4" borderId="1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7" fillId="0" borderId="24" xfId="0" applyFont="1" applyBorder="1" applyAlignment="1">
      <alignment vertical="top" wrapText="1"/>
    </xf>
    <xf numFmtId="0" fontId="7" fillId="0" borderId="24" xfId="0" applyFont="1" applyBorder="1" applyAlignment="1">
      <alignment wrapText="1"/>
    </xf>
    <xf numFmtId="0" fontId="7" fillId="3" borderId="24" xfId="0" applyFont="1" applyFill="1" applyBorder="1" applyAlignment="1">
      <alignment vertical="top" wrapText="1"/>
    </xf>
    <xf numFmtId="0" fontId="7" fillId="0" borderId="24" xfId="0" applyFont="1" applyFill="1" applyBorder="1" applyAlignment="1">
      <alignment vertical="center" wrapText="1"/>
    </xf>
    <xf numFmtId="0" fontId="9" fillId="12" borderId="2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0" fillId="4" borderId="0" xfId="0" applyFont="1" applyFill="1" applyAlignment="1">
      <alignment horizontal="center"/>
    </xf>
  </cellXfs>
  <cellStyles count="9">
    <cellStyle name="Comma 2" xfId="6"/>
    <cellStyle name="Comma 3" xfId="1"/>
    <cellStyle name="Currency 2" xfId="5"/>
    <cellStyle name="Currency 3" xfId="8"/>
    <cellStyle name="Normal" xfId="0" builtinId="0"/>
    <cellStyle name="Normal 2" xfId="2"/>
    <cellStyle name="Normal 3" xfId="3"/>
    <cellStyle name="Normal 7" xfId="7"/>
    <cellStyle name="Percent 2" xfId="4"/>
  </cellStyles>
  <dxfs count="85">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0"/>
        <name val="Arial"/>
        <scheme val="none"/>
      </font>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rgb="FF000000"/>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rgb="FF000000"/>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34636</xdr:rowOff>
    </xdr:from>
    <xdr:to>
      <xdr:col>3</xdr:col>
      <xdr:colOff>761134</xdr:colOff>
      <xdr:row>2</xdr:row>
      <xdr:rowOff>46272</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34636"/>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4</xdr:col>
      <xdr:colOff>247649</xdr:colOff>
      <xdr:row>2</xdr:row>
      <xdr:rowOff>56592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4</xdr:col>
      <xdr:colOff>266699</xdr:colOff>
      <xdr:row>2</xdr:row>
      <xdr:rowOff>74181</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3" name="TextBox 2"/>
        <xdr:cNvSpPr txBox="1"/>
      </xdr:nvSpPr>
      <xdr:spPr>
        <a:xfrm>
          <a:off x="5228167" y="73702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5228167" y="6798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6" name="TextBox 5"/>
        <xdr:cNvSpPr txBox="1"/>
      </xdr:nvSpPr>
      <xdr:spPr>
        <a:xfrm>
          <a:off x="5228167" y="5649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7" name="TextBox 6"/>
        <xdr:cNvSpPr txBox="1"/>
      </xdr:nvSpPr>
      <xdr:spPr>
        <a:xfrm>
          <a:off x="5228167" y="7509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8" name="Picture 7"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2" name="TextBox 1"/>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3" name="TextBox 2"/>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4" name="TextBox 3"/>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6" name="Picture 5"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2" name="TextBox 1"/>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3" name="TextBox 2"/>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4" name="TextBox 3"/>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6" name="Picture 5"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6743" cy="373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6743" cy="373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8:G23" totalsRowShown="0" headerRowDxfId="84" dataDxfId="82" headerRowBorderDxfId="83" tableBorderDxfId="81" totalsRowBorderDxfId="80">
  <tableColumns count="7">
    <tableColumn id="7" name="Column1" dataDxfId="79"/>
    <tableColumn id="1" name="CCM SECRETARIAT _x000a_Indicators" dataDxfId="78"/>
    <tableColumn id="2" name="Evaluation Source" dataDxfId="77"/>
    <tableColumn id="3" name="CCM Self Assessment" dataDxfId="76"/>
    <tableColumn id="4" name="Comments" dataDxfId="75"/>
    <tableColumn id="5" name="CT Assessment _x000a_(Please comment if not in agreement with CCM Self-assessment)" dataDxfId="74"/>
    <tableColumn id="6" name="CCM Hub" dataDxfId="73"/>
  </tableColumns>
  <tableStyleInfo name="TableStyleLight21" showFirstColumn="0" showLastColumn="0" showRowStripes="1" showColumnStripes="0"/>
</table>
</file>

<file path=xl/tables/table10.xml><?xml version="1.0" encoding="utf-8"?>
<table xmlns="http://schemas.openxmlformats.org/spreadsheetml/2006/main" id="7" name="Table7" displayName="Table7" ref="C1:D9" totalsRowShown="0" headerRowDxfId="3" dataDxfId="2">
  <autoFilter ref="C1:D9"/>
  <tableColumns count="2">
    <tableColumn id="1" name="Indicator" dataDxfId="1"/>
    <tableColumn id="2" name="Evaluation Source" dataDxfId="0"/>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2:G16" totalsRowShown="0" headerRowDxfId="72" dataDxfId="70" headerRowBorderDxfId="71" tableBorderDxfId="69" totalsRowBorderDxfId="68">
  <tableColumns count="7">
    <tableColumn id="8" name="Column1" dataDxfId="67"/>
    <tableColumn id="1" name="CCM PERFORMANCE_x000a_Indicators" dataDxfId="66"/>
    <tableColumn id="2" name="Evaluation Source" dataDxfId="65"/>
    <tableColumn id="3" name="CCM Self Assessment" dataDxfId="64"/>
    <tableColumn id="4" name="Comments" dataDxfId="63"/>
    <tableColumn id="5" name="CT Assessment _x000a_(Please comment if not in agreement with CCM Self-assessment)" dataDxfId="62"/>
    <tableColumn id="7" name="CCM Hub" dataDxfId="61"/>
  </tableColumns>
  <tableStyleInfo name="TableStyleLight21" showFirstColumn="0" showLastColumn="0" showRowStripes="1" showColumnStripes="0"/>
</table>
</file>

<file path=xl/tables/table3.xml><?xml version="1.0" encoding="utf-8"?>
<table xmlns="http://schemas.openxmlformats.org/spreadsheetml/2006/main" id="3" name="Table14" displayName="Table14" ref="A18:G23" totalsRowShown="0" headerRowDxfId="60" dataDxfId="58" headerRowBorderDxfId="59" tableBorderDxfId="57" totalsRowBorderDxfId="56">
  <tableColumns count="7">
    <tableColumn id="7" name="Column1" dataDxfId="55"/>
    <tableColumn id="1" name="CCM SECRETARIAT _x000a_Indicators" dataDxfId="54"/>
    <tableColumn id="2" name="Evaluation Source" dataDxfId="53"/>
    <tableColumn id="3" name="CCM Self Assessment" dataDxfId="52"/>
    <tableColumn id="4" name="Comments" dataDxfId="51"/>
    <tableColumn id="5" name="CT Assessment _x000a_(Please comment if not in agreement with CCM Self-assessment)" dataDxfId="50"/>
    <tableColumn id="6" name="CCM Hub" dataDxfId="49"/>
  </tableColumns>
  <tableStyleInfo name="TableStyleLight21" showFirstColumn="0" showLastColumn="0" showRowStripes="1" showColumnStripes="0"/>
</table>
</file>

<file path=xl/tables/table4.xml><?xml version="1.0" encoding="utf-8"?>
<table xmlns="http://schemas.openxmlformats.org/spreadsheetml/2006/main" id="8" name="Table29" displayName="Table29" ref="A12:G16" totalsRowShown="0" headerRowDxfId="48" dataDxfId="46" headerRowBorderDxfId="47" tableBorderDxfId="45" totalsRowBorderDxfId="44">
  <tableColumns count="7">
    <tableColumn id="8" name="Column1" dataDxfId="43"/>
    <tableColumn id="1" name="CCM PERFORMANCE_x000a_Indicators" dataDxfId="42"/>
    <tableColumn id="2" name="Evaluation Source" dataDxfId="41"/>
    <tableColumn id="3" name="CCM Self Assessment" dataDxfId="40"/>
    <tableColumn id="4" name="Comments" dataDxfId="39"/>
    <tableColumn id="5" name="CT Assessment _x000a_(Please comment if not in agreement with CCM Self-assessment)" dataDxfId="38"/>
    <tableColumn id="7" name="CCM Hub" dataDxfId="37"/>
  </tableColumns>
  <tableStyleInfo name="TableStyleLight21" showFirstColumn="0" showLastColumn="0" showRowStripes="1" showColumnStripes="0"/>
</table>
</file>

<file path=xl/tables/table5.xml><?xml version="1.0" encoding="utf-8"?>
<table xmlns="http://schemas.openxmlformats.org/spreadsheetml/2006/main" id="9" name="Table1410" displayName="Table1410" ref="A18:G23" totalsRowShown="0" headerRowDxfId="36" dataDxfId="34" headerRowBorderDxfId="35" tableBorderDxfId="33" totalsRowBorderDxfId="32">
  <tableColumns count="7">
    <tableColumn id="7" name="Column1" dataDxfId="31"/>
    <tableColumn id="1" name="CCM SECRETARIAT _x000a_Indicators" dataDxfId="30"/>
    <tableColumn id="2" name="Evaluation Source" dataDxfId="29"/>
    <tableColumn id="3" name="CCM Self Assessment" dataDxfId="28"/>
    <tableColumn id="4" name="Comments" dataDxfId="27"/>
    <tableColumn id="5" name="CT Assessment _x000a_(Please comment if not in agreement with CCM Self-assessment)" dataDxfId="26"/>
    <tableColumn id="6" name="CCM Hub" dataDxfId="25"/>
  </tableColumns>
  <tableStyleInfo name="TableStyleLight21" showFirstColumn="0" showLastColumn="0" showRowStripes="1" showColumnStripes="0"/>
</table>
</file>

<file path=xl/tables/table6.xml><?xml version="1.0" encoding="utf-8"?>
<table xmlns="http://schemas.openxmlformats.org/spreadsheetml/2006/main" id="10" name="Table2911" displayName="Table2911" ref="A12:G16" totalsRowShown="0" headerRowDxfId="24" dataDxfId="22" headerRowBorderDxfId="23" tableBorderDxfId="21" totalsRowBorderDxfId="20">
  <tableColumns count="7">
    <tableColumn id="8" name="Column1" dataDxfId="19"/>
    <tableColumn id="1" name="CCM PERFORMANCE_x000a_Indicators" dataDxfId="18"/>
    <tableColumn id="2" name="Evaluation Source" dataDxfId="17"/>
    <tableColumn id="3" name="CCM Self Assessment" dataDxfId="16"/>
    <tableColumn id="4" name="Comments" dataDxfId="15"/>
    <tableColumn id="5" name="CT Assessment _x000a_(Please comment if not in agreement with CCM Self-assessment)" dataDxfId="14"/>
    <tableColumn id="7" name="CCM Hub" dataDxfId="13"/>
  </tableColumns>
  <tableStyleInfo name="TableStyleLight21" showFirstColumn="0" showLastColumn="0" showRowStripes="1" showColumnStripes="0"/>
</table>
</file>

<file path=xl/tables/table7.xml><?xml version="1.0" encoding="utf-8"?>
<table xmlns="http://schemas.openxmlformats.org/spreadsheetml/2006/main" id="4" name="Table4" displayName="Table4" ref="A1:A3" totalsRowShown="0" headerRowDxfId="12" dataDxfId="11">
  <autoFilter ref="A1:A3"/>
  <tableColumns count="1">
    <tableColumn id="1" name="YesNo" dataDxfId="10"/>
  </tableColumns>
  <tableStyleInfo name="TableStyleLight9" showFirstColumn="0" showLastColumn="0" showRowStripes="1" showColumnStripes="0"/>
</table>
</file>

<file path=xl/tables/table8.xml><?xml version="1.0" encoding="utf-8"?>
<table xmlns="http://schemas.openxmlformats.org/spreadsheetml/2006/main" id="5" name="Table5" displayName="Table5" ref="F1:F4" totalsRowShown="0" headerRowDxfId="9" dataDxfId="8">
  <autoFilter ref="F1:F4"/>
  <tableColumns count="1">
    <tableColumn id="1" name="Assessment" dataDxfId="7"/>
  </tableColumns>
  <tableStyleInfo name="TableStyleLight9" showFirstColumn="0" showLastColumn="0" showRowStripes="1" showColumnStripes="0"/>
</table>
</file>

<file path=xl/tables/table9.xml><?xml version="1.0" encoding="utf-8"?>
<table xmlns="http://schemas.openxmlformats.org/spreadsheetml/2006/main" id="6" name="Table6" displayName="Table6" ref="H1:H6" totalsRowShown="0" headerRowDxfId="6" dataDxfId="5">
  <autoFilter ref="H1:H6"/>
  <tableColumns count="1">
    <tableColumn id="1" name="Assessment"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zoomScale="110" zoomScaleNormal="110" workbookViewId="0">
      <selection activeCell="C17" sqref="C17"/>
    </sheetView>
  </sheetViews>
  <sheetFormatPr defaultRowHeight="14.25" x14ac:dyDescent="0.2"/>
  <cols>
    <col min="1" max="9" width="11.5703125" style="3" customWidth="1"/>
    <col min="10" max="16384" width="9.140625" style="3"/>
  </cols>
  <sheetData>
    <row r="4" spans="1:9" ht="18" customHeight="1" x14ac:dyDescent="0.2">
      <c r="A4" s="75" t="s">
        <v>41</v>
      </c>
      <c r="B4" s="76"/>
      <c r="C4" s="76"/>
      <c r="D4" s="76"/>
      <c r="E4" s="76"/>
      <c r="F4" s="76"/>
      <c r="G4" s="76"/>
      <c r="H4" s="76"/>
      <c r="I4" s="76"/>
    </row>
    <row r="5" spans="1:9" x14ac:dyDescent="0.2">
      <c r="E5" s="4"/>
    </row>
    <row r="6" spans="1:9" ht="69" customHeight="1" x14ac:dyDescent="0.2">
      <c r="A6" s="74" t="s">
        <v>167</v>
      </c>
      <c r="B6" s="74"/>
      <c r="C6" s="74"/>
      <c r="D6" s="74"/>
      <c r="E6" s="74"/>
      <c r="F6" s="74"/>
      <c r="G6" s="74"/>
      <c r="H6" s="74"/>
      <c r="I6" s="74"/>
    </row>
    <row r="8" spans="1:9" ht="77.25" customHeight="1" x14ac:dyDescent="0.2">
      <c r="A8" s="74" t="s">
        <v>384</v>
      </c>
      <c r="B8" s="74"/>
      <c r="C8" s="74"/>
      <c r="D8" s="74"/>
      <c r="E8" s="74"/>
      <c r="F8" s="74"/>
      <c r="G8" s="74"/>
      <c r="H8" s="74"/>
      <c r="I8" s="74"/>
    </row>
    <row r="10" spans="1:9" ht="75" customHeight="1" x14ac:dyDescent="0.2">
      <c r="A10" s="74" t="s">
        <v>386</v>
      </c>
      <c r="B10" s="74"/>
      <c r="C10" s="74"/>
      <c r="D10" s="74"/>
      <c r="E10" s="74"/>
      <c r="F10" s="74"/>
      <c r="G10" s="74"/>
      <c r="H10" s="74"/>
      <c r="I10" s="74"/>
    </row>
    <row r="11" spans="1:9" ht="33.75" customHeight="1" x14ac:dyDescent="0.2"/>
    <row r="13" spans="1:9" x14ac:dyDescent="0.2">
      <c r="A13" s="73" t="s">
        <v>394</v>
      </c>
      <c r="B13" s="73"/>
      <c r="C13" s="73"/>
      <c r="D13" s="73"/>
    </row>
  </sheetData>
  <mergeCells count="5">
    <mergeCell ref="A13:D13"/>
    <mergeCell ref="A10:I10"/>
    <mergeCell ref="A6:I6"/>
    <mergeCell ref="A8:I8"/>
    <mergeCell ref="A4:I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election activeCell="H7" sqref="H7"/>
    </sheetView>
  </sheetViews>
  <sheetFormatPr defaultColWidth="9" defaultRowHeight="14.25" x14ac:dyDescent="0.2"/>
  <cols>
    <col min="1" max="1" width="9" style="3"/>
    <col min="2" max="2" width="5.28515625" style="3" customWidth="1"/>
    <col min="3" max="3" width="84.85546875" style="3" customWidth="1"/>
    <col min="4" max="4" width="51.5703125" style="3" customWidth="1"/>
    <col min="5" max="5" width="4.140625" style="3" customWidth="1"/>
    <col min="6" max="6" width="9.5703125" style="3" customWidth="1"/>
    <col min="7" max="7" width="2.85546875" style="3" customWidth="1"/>
    <col min="8" max="8" width="15.42578125" style="3" bestFit="1" customWidth="1"/>
    <col min="9" max="16384" width="9" style="3"/>
  </cols>
  <sheetData>
    <row r="1" spans="1:10" ht="15" x14ac:dyDescent="0.25">
      <c r="A1" s="3" t="s">
        <v>2</v>
      </c>
      <c r="C1" s="64" t="s">
        <v>38</v>
      </c>
      <c r="D1" s="65" t="s">
        <v>36</v>
      </c>
      <c r="F1" s="3" t="s">
        <v>17</v>
      </c>
      <c r="H1" s="3" t="s">
        <v>17</v>
      </c>
      <c r="J1" s="3" t="s">
        <v>379</v>
      </c>
    </row>
    <row r="2" spans="1:10" s="6" customFormat="1" ht="40.5" customHeight="1" x14ac:dyDescent="0.2">
      <c r="A2" s="6" t="s">
        <v>0</v>
      </c>
      <c r="C2" s="66" t="s">
        <v>27</v>
      </c>
      <c r="D2" s="32" t="s">
        <v>26</v>
      </c>
      <c r="F2" s="6" t="s">
        <v>0</v>
      </c>
      <c r="H2" s="6" t="s">
        <v>21</v>
      </c>
      <c r="J2" s="6" t="s">
        <v>380</v>
      </c>
    </row>
    <row r="3" spans="1:10" s="6" customFormat="1" ht="36" customHeight="1" x14ac:dyDescent="0.2">
      <c r="A3" s="6" t="s">
        <v>1</v>
      </c>
      <c r="C3" s="67" t="s">
        <v>28</v>
      </c>
      <c r="D3" s="16" t="s">
        <v>26</v>
      </c>
      <c r="F3" s="6" t="s">
        <v>1</v>
      </c>
      <c r="H3" s="6" t="s">
        <v>23</v>
      </c>
      <c r="J3" s="6" t="s">
        <v>381</v>
      </c>
    </row>
    <row r="4" spans="1:10" s="6" customFormat="1" ht="45" customHeight="1" x14ac:dyDescent="0.2">
      <c r="C4" s="30" t="s">
        <v>162</v>
      </c>
      <c r="D4" s="68" t="s">
        <v>26</v>
      </c>
      <c r="F4" s="6" t="s">
        <v>18</v>
      </c>
      <c r="H4" s="6" t="s">
        <v>24</v>
      </c>
      <c r="J4" s="6" t="s">
        <v>382</v>
      </c>
    </row>
    <row r="5" spans="1:10" s="6" customFormat="1" ht="57" customHeight="1" x14ac:dyDescent="0.2">
      <c r="C5" s="69" t="s">
        <v>163</v>
      </c>
      <c r="D5" s="69" t="s">
        <v>26</v>
      </c>
      <c r="H5" s="6" t="s">
        <v>22</v>
      </c>
    </row>
    <row r="6" spans="1:10" s="6" customFormat="1" ht="57.75" customHeight="1" x14ac:dyDescent="0.2">
      <c r="C6" s="30" t="s">
        <v>164</v>
      </c>
      <c r="D6" s="30" t="s">
        <v>26</v>
      </c>
    </row>
    <row r="7" spans="1:10" s="6" customFormat="1" ht="93.75" customHeight="1" x14ac:dyDescent="0.2">
      <c r="C7" s="69" t="s">
        <v>165</v>
      </c>
      <c r="D7" s="69" t="s">
        <v>26</v>
      </c>
    </row>
    <row r="8" spans="1:10" s="6" customFormat="1" ht="92.25" customHeight="1" x14ac:dyDescent="0.2">
      <c r="C8" s="70" t="s">
        <v>166</v>
      </c>
      <c r="D8" s="30" t="s">
        <v>26</v>
      </c>
    </row>
    <row r="9" spans="1:10" s="6" customFormat="1" x14ac:dyDescent="0.2"/>
    <row r="10" spans="1:10" s="6" customFormat="1" x14ac:dyDescent="0.2"/>
    <row r="11" spans="1:10" s="6" customFormat="1" x14ac:dyDescent="0.2"/>
  </sheetData>
  <pageMargins left="0.7" right="0.7" top="0.75" bottom="0.75" header="0.3" footer="0.3"/>
  <pageSetup paperSize="9" scale="67" orientation="landscape" r:id="rId1"/>
  <tableParts count="4">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
  <sheetViews>
    <sheetView topLeftCell="A30" workbookViewId="0">
      <selection activeCell="B150" sqref="B150"/>
    </sheetView>
  </sheetViews>
  <sheetFormatPr defaultRowHeight="15" x14ac:dyDescent="0.25"/>
  <cols>
    <col min="1" max="1" width="16.7109375" style="1" customWidth="1"/>
    <col min="2" max="2" width="63.42578125" style="1" customWidth="1"/>
    <col min="3" max="3" width="15.5703125" style="1" customWidth="1"/>
    <col min="4" max="4" width="11.28515625" style="1" customWidth="1"/>
  </cols>
  <sheetData>
    <row r="1" spans="1:4" x14ac:dyDescent="0.25">
      <c r="A1" s="2" t="s">
        <v>217</v>
      </c>
      <c r="B1" s="2" t="s">
        <v>179</v>
      </c>
      <c r="C1" s="2" t="s">
        <v>218</v>
      </c>
      <c r="D1" s="2" t="s">
        <v>219</v>
      </c>
    </row>
    <row r="2" spans="1:4" x14ac:dyDescent="0.25">
      <c r="A2" s="1">
        <v>96</v>
      </c>
      <c r="B2" s="1" t="s">
        <v>44</v>
      </c>
      <c r="C2" s="1" t="s">
        <v>220</v>
      </c>
      <c r="D2" s="1" t="s">
        <v>175</v>
      </c>
    </row>
    <row r="3" spans="1:4" x14ac:dyDescent="0.25">
      <c r="A3" s="1">
        <v>196</v>
      </c>
      <c r="B3" s="1" t="s">
        <v>45</v>
      </c>
      <c r="C3" s="1" t="s">
        <v>221</v>
      </c>
      <c r="D3" s="1" t="s">
        <v>175</v>
      </c>
    </row>
    <row r="4" spans="1:4" x14ac:dyDescent="0.25">
      <c r="A4" s="1">
        <v>78</v>
      </c>
      <c r="B4" s="1" t="s">
        <v>180</v>
      </c>
      <c r="C4" s="1" t="s">
        <v>222</v>
      </c>
      <c r="D4" s="1" t="s">
        <v>175</v>
      </c>
    </row>
    <row r="5" spans="1:4" x14ac:dyDescent="0.25">
      <c r="A5" s="1">
        <v>98</v>
      </c>
      <c r="B5" s="1" t="s">
        <v>46</v>
      </c>
      <c r="C5" s="1" t="s">
        <v>223</v>
      </c>
      <c r="D5" s="1" t="s">
        <v>175</v>
      </c>
    </row>
    <row r="6" spans="1:4" x14ac:dyDescent="0.25">
      <c r="A6" s="1">
        <v>99</v>
      </c>
      <c r="B6" s="1" t="s">
        <v>47</v>
      </c>
      <c r="C6" s="1" t="s">
        <v>224</v>
      </c>
      <c r="D6" s="1" t="s">
        <v>175</v>
      </c>
    </row>
    <row r="7" spans="1:4" x14ac:dyDescent="0.25">
      <c r="A7" s="1">
        <v>100</v>
      </c>
      <c r="B7" s="1" t="s">
        <v>48</v>
      </c>
      <c r="C7" s="1" t="s">
        <v>225</v>
      </c>
      <c r="D7" s="1" t="s">
        <v>175</v>
      </c>
    </row>
    <row r="8" spans="1:4" x14ac:dyDescent="0.25">
      <c r="A8" s="1">
        <v>101</v>
      </c>
      <c r="B8" s="1" t="s">
        <v>49</v>
      </c>
      <c r="C8" s="1" t="s">
        <v>226</v>
      </c>
      <c r="D8" s="1" t="s">
        <v>175</v>
      </c>
    </row>
    <row r="9" spans="1:4" x14ac:dyDescent="0.25">
      <c r="A9" s="1">
        <v>102</v>
      </c>
      <c r="B9" s="1" t="s">
        <v>50</v>
      </c>
      <c r="C9" s="1" t="s">
        <v>227</v>
      </c>
      <c r="D9" s="1" t="s">
        <v>175</v>
      </c>
    </row>
    <row r="10" spans="1:4" x14ac:dyDescent="0.25">
      <c r="A10" s="1">
        <v>190</v>
      </c>
      <c r="B10" s="1" t="s">
        <v>51</v>
      </c>
      <c r="C10" s="1" t="s">
        <v>228</v>
      </c>
      <c r="D10" s="1" t="s">
        <v>175</v>
      </c>
    </row>
    <row r="11" spans="1:4" x14ac:dyDescent="0.25">
      <c r="A11" s="1">
        <v>103</v>
      </c>
      <c r="B11" s="1" t="s">
        <v>52</v>
      </c>
      <c r="C11" s="1" t="s">
        <v>229</v>
      </c>
      <c r="D11" s="1" t="s">
        <v>175</v>
      </c>
    </row>
    <row r="12" spans="1:4" x14ac:dyDescent="0.25">
      <c r="A12" s="1">
        <v>104</v>
      </c>
      <c r="B12" s="1" t="s">
        <v>53</v>
      </c>
      <c r="C12" s="1" t="s">
        <v>230</v>
      </c>
      <c r="D12" s="1" t="s">
        <v>175</v>
      </c>
    </row>
    <row r="13" spans="1:4" x14ac:dyDescent="0.25">
      <c r="A13" s="1">
        <v>189</v>
      </c>
      <c r="B13" s="1" t="s">
        <v>54</v>
      </c>
      <c r="C13" s="1" t="s">
        <v>231</v>
      </c>
      <c r="D13" s="1" t="s">
        <v>175</v>
      </c>
    </row>
    <row r="14" spans="1:4" x14ac:dyDescent="0.25">
      <c r="A14" s="1">
        <v>105</v>
      </c>
      <c r="B14" s="1" t="s">
        <v>55</v>
      </c>
      <c r="C14" s="1" t="s">
        <v>232</v>
      </c>
      <c r="D14" s="1" t="s">
        <v>175</v>
      </c>
    </row>
    <row r="15" spans="1:4" x14ac:dyDescent="0.25">
      <c r="A15" s="1">
        <v>106</v>
      </c>
      <c r="B15" s="1" t="s">
        <v>56</v>
      </c>
      <c r="C15" s="1" t="s">
        <v>233</v>
      </c>
      <c r="D15" s="1" t="s">
        <v>175</v>
      </c>
    </row>
    <row r="16" spans="1:4" x14ac:dyDescent="0.25">
      <c r="A16" s="1">
        <v>107</v>
      </c>
      <c r="B16" s="1" t="s">
        <v>57</v>
      </c>
      <c r="C16" s="1" t="s">
        <v>234</v>
      </c>
      <c r="D16" s="1" t="s">
        <v>175</v>
      </c>
    </row>
    <row r="17" spans="1:4" x14ac:dyDescent="0.25">
      <c r="A17" s="1">
        <v>108</v>
      </c>
      <c r="B17" s="1" t="s">
        <v>58</v>
      </c>
      <c r="C17" s="1" t="s">
        <v>235</v>
      </c>
      <c r="D17" s="1" t="s">
        <v>175</v>
      </c>
    </row>
    <row r="18" spans="1:4" x14ac:dyDescent="0.25">
      <c r="A18" s="1">
        <v>109</v>
      </c>
      <c r="B18" s="1" t="s">
        <v>59</v>
      </c>
      <c r="C18" s="1" t="s">
        <v>236</v>
      </c>
      <c r="D18" s="1" t="s">
        <v>175</v>
      </c>
    </row>
    <row r="19" spans="1:4" x14ac:dyDescent="0.25">
      <c r="A19" s="1">
        <v>110</v>
      </c>
      <c r="B19" s="1" t="s">
        <v>60</v>
      </c>
      <c r="C19" s="1" t="s">
        <v>237</v>
      </c>
      <c r="D19" s="1" t="s">
        <v>175</v>
      </c>
    </row>
    <row r="20" spans="1:4" x14ac:dyDescent="0.25">
      <c r="A20" s="1">
        <v>201</v>
      </c>
      <c r="B20" s="1" t="s">
        <v>61</v>
      </c>
      <c r="C20" s="1" t="s">
        <v>238</v>
      </c>
      <c r="D20" s="1" t="s">
        <v>175</v>
      </c>
    </row>
    <row r="21" spans="1:4" x14ac:dyDescent="0.25">
      <c r="A21" s="1">
        <v>111</v>
      </c>
      <c r="B21" s="1" t="s">
        <v>62</v>
      </c>
      <c r="C21" s="1" t="s">
        <v>239</v>
      </c>
      <c r="D21" s="1" t="s">
        <v>175</v>
      </c>
    </row>
    <row r="22" spans="1:4" x14ac:dyDescent="0.25">
      <c r="A22" s="1">
        <v>112</v>
      </c>
      <c r="B22" s="1" t="s">
        <v>63</v>
      </c>
      <c r="C22" s="1" t="s">
        <v>240</v>
      </c>
      <c r="D22" s="1" t="s">
        <v>175</v>
      </c>
    </row>
    <row r="23" spans="1:4" x14ac:dyDescent="0.25">
      <c r="A23" s="1">
        <v>113</v>
      </c>
      <c r="B23" s="1" t="s">
        <v>64</v>
      </c>
      <c r="C23" s="1" t="s">
        <v>241</v>
      </c>
      <c r="D23" s="1" t="s">
        <v>175</v>
      </c>
    </row>
    <row r="24" spans="1:4" x14ac:dyDescent="0.25">
      <c r="A24" s="1">
        <v>115</v>
      </c>
      <c r="B24" s="1" t="s">
        <v>65</v>
      </c>
      <c r="C24" s="1" t="s">
        <v>242</v>
      </c>
      <c r="D24" s="1" t="s">
        <v>175</v>
      </c>
    </row>
    <row r="25" spans="1:4" x14ac:dyDescent="0.25">
      <c r="A25" s="1">
        <v>116</v>
      </c>
      <c r="B25" s="1" t="s">
        <v>66</v>
      </c>
      <c r="C25" s="1" t="s">
        <v>243</v>
      </c>
      <c r="D25" s="1" t="s">
        <v>175</v>
      </c>
    </row>
    <row r="26" spans="1:4" x14ac:dyDescent="0.25">
      <c r="A26" s="1">
        <v>121</v>
      </c>
      <c r="B26" s="1" t="s">
        <v>67</v>
      </c>
      <c r="C26" s="1" t="s">
        <v>244</v>
      </c>
      <c r="D26" s="1" t="s">
        <v>175</v>
      </c>
    </row>
    <row r="27" spans="1:4" x14ac:dyDescent="0.25">
      <c r="A27" s="1">
        <v>118</v>
      </c>
      <c r="B27" s="1" t="s">
        <v>68</v>
      </c>
      <c r="C27" s="1" t="s">
        <v>245</v>
      </c>
      <c r="D27" s="1" t="s">
        <v>175</v>
      </c>
    </row>
    <row r="28" spans="1:4" x14ac:dyDescent="0.25">
      <c r="A28" s="1">
        <v>83</v>
      </c>
      <c r="B28" s="1" t="s">
        <v>69</v>
      </c>
      <c r="C28" s="1" t="s">
        <v>246</v>
      </c>
      <c r="D28" s="1" t="s">
        <v>175</v>
      </c>
    </row>
    <row r="29" spans="1:4" x14ac:dyDescent="0.25">
      <c r="A29" s="1">
        <v>119</v>
      </c>
      <c r="B29" s="1" t="s">
        <v>70</v>
      </c>
      <c r="C29" s="1" t="s">
        <v>247</v>
      </c>
      <c r="D29" s="1" t="s">
        <v>175</v>
      </c>
    </row>
    <row r="30" spans="1:4" x14ac:dyDescent="0.25">
      <c r="A30" s="1">
        <v>95</v>
      </c>
      <c r="B30" s="1" t="s">
        <v>181</v>
      </c>
      <c r="C30" s="1" t="s">
        <v>248</v>
      </c>
      <c r="D30" s="1" t="s">
        <v>175</v>
      </c>
    </row>
    <row r="31" spans="1:4" x14ac:dyDescent="0.25">
      <c r="A31" s="1">
        <v>120</v>
      </c>
      <c r="B31" s="1" t="s">
        <v>71</v>
      </c>
      <c r="C31" s="1" t="s">
        <v>249</v>
      </c>
      <c r="D31" s="1" t="s">
        <v>175</v>
      </c>
    </row>
    <row r="32" spans="1:4" x14ac:dyDescent="0.25">
      <c r="A32" s="1">
        <v>122</v>
      </c>
      <c r="B32" s="1" t="s">
        <v>72</v>
      </c>
      <c r="C32" s="1" t="s">
        <v>250</v>
      </c>
      <c r="D32" s="1" t="s">
        <v>175</v>
      </c>
    </row>
    <row r="33" spans="1:4" x14ac:dyDescent="0.25">
      <c r="A33" s="1">
        <v>123</v>
      </c>
      <c r="B33" s="1" t="s">
        <v>73</v>
      </c>
      <c r="C33" s="1" t="s">
        <v>251</v>
      </c>
      <c r="D33" s="1" t="s">
        <v>175</v>
      </c>
    </row>
    <row r="34" spans="1:4" x14ac:dyDescent="0.25">
      <c r="A34" s="1">
        <v>84</v>
      </c>
      <c r="B34" s="1" t="s">
        <v>74</v>
      </c>
      <c r="C34" s="1" t="s">
        <v>252</v>
      </c>
      <c r="D34" s="1" t="s">
        <v>175</v>
      </c>
    </row>
    <row r="35" spans="1:4" x14ac:dyDescent="0.25">
      <c r="A35" s="1">
        <v>124</v>
      </c>
      <c r="B35" s="1" t="s">
        <v>75</v>
      </c>
      <c r="C35" s="1" t="s">
        <v>253</v>
      </c>
      <c r="D35" s="1" t="s">
        <v>254</v>
      </c>
    </row>
    <row r="36" spans="1:4" x14ac:dyDescent="0.25">
      <c r="A36" s="1">
        <v>125</v>
      </c>
      <c r="B36" s="1" t="s">
        <v>76</v>
      </c>
      <c r="C36" s="1" t="s">
        <v>255</v>
      </c>
      <c r="D36" s="1" t="s">
        <v>175</v>
      </c>
    </row>
    <row r="37" spans="1:4" x14ac:dyDescent="0.25">
      <c r="A37" s="1">
        <v>76</v>
      </c>
      <c r="B37" s="1" t="s">
        <v>77</v>
      </c>
      <c r="C37" s="1" t="s">
        <v>256</v>
      </c>
      <c r="D37" s="1" t="s">
        <v>175</v>
      </c>
    </row>
    <row r="38" spans="1:4" x14ac:dyDescent="0.25">
      <c r="A38" s="1">
        <v>126</v>
      </c>
      <c r="B38" s="1" t="s">
        <v>78</v>
      </c>
      <c r="C38" s="1" t="s">
        <v>257</v>
      </c>
      <c r="D38" s="1" t="s">
        <v>175</v>
      </c>
    </row>
    <row r="39" spans="1:4" x14ac:dyDescent="0.25">
      <c r="A39" s="1">
        <v>127</v>
      </c>
      <c r="B39" s="1" t="s">
        <v>79</v>
      </c>
      <c r="C39" s="1" t="s">
        <v>258</v>
      </c>
      <c r="D39" s="1" t="s">
        <v>175</v>
      </c>
    </row>
    <row r="40" spans="1:4" x14ac:dyDescent="0.25">
      <c r="A40" s="1">
        <v>194</v>
      </c>
      <c r="B40" s="1" t="s">
        <v>80</v>
      </c>
      <c r="C40" s="1" t="s">
        <v>259</v>
      </c>
      <c r="D40" s="1" t="s">
        <v>175</v>
      </c>
    </row>
    <row r="41" spans="1:4" x14ac:dyDescent="0.25">
      <c r="A41" s="1">
        <v>128</v>
      </c>
      <c r="B41" s="1" t="s">
        <v>81</v>
      </c>
      <c r="C41" s="1" t="s">
        <v>260</v>
      </c>
      <c r="D41" s="1" t="s">
        <v>175</v>
      </c>
    </row>
    <row r="42" spans="1:4" x14ac:dyDescent="0.25">
      <c r="A42" s="1">
        <v>129</v>
      </c>
      <c r="B42" s="1" t="s">
        <v>82</v>
      </c>
      <c r="C42" s="1" t="s">
        <v>261</v>
      </c>
      <c r="D42" s="1" t="s">
        <v>175</v>
      </c>
    </row>
    <row r="43" spans="1:4" x14ac:dyDescent="0.25">
      <c r="A43" s="1">
        <v>663</v>
      </c>
      <c r="B43" s="1" t="s">
        <v>83</v>
      </c>
      <c r="C43" s="1" t="s">
        <v>262</v>
      </c>
      <c r="D43" s="1" t="s">
        <v>175</v>
      </c>
    </row>
    <row r="44" spans="1:4" x14ac:dyDescent="0.25">
      <c r="A44" s="1">
        <v>85</v>
      </c>
      <c r="B44" s="1" t="s">
        <v>84</v>
      </c>
      <c r="C44" s="1" t="s">
        <v>263</v>
      </c>
      <c r="D44" s="1" t="s">
        <v>175</v>
      </c>
    </row>
    <row r="45" spans="1:4" x14ac:dyDescent="0.25">
      <c r="A45" s="1">
        <v>131</v>
      </c>
      <c r="B45" s="1" t="s">
        <v>85</v>
      </c>
      <c r="C45" s="1" t="s">
        <v>264</v>
      </c>
      <c r="D45" s="1" t="s">
        <v>175</v>
      </c>
    </row>
    <row r="46" spans="1:4" x14ac:dyDescent="0.25">
      <c r="A46" s="1">
        <v>132</v>
      </c>
      <c r="B46" s="1" t="s">
        <v>86</v>
      </c>
      <c r="C46" s="1" t="s">
        <v>265</v>
      </c>
      <c r="D46" s="1" t="s">
        <v>175</v>
      </c>
    </row>
    <row r="47" spans="1:4" x14ac:dyDescent="0.25">
      <c r="A47" s="1">
        <v>197</v>
      </c>
      <c r="B47" s="1" t="s">
        <v>87</v>
      </c>
      <c r="C47" s="1" t="s">
        <v>266</v>
      </c>
      <c r="D47" s="1" t="s">
        <v>175</v>
      </c>
    </row>
    <row r="48" spans="1:4" x14ac:dyDescent="0.25">
      <c r="A48" s="1">
        <v>86</v>
      </c>
      <c r="B48" s="1" t="s">
        <v>88</v>
      </c>
      <c r="C48" s="1" t="s">
        <v>267</v>
      </c>
      <c r="D48" s="1" t="s">
        <v>175</v>
      </c>
    </row>
    <row r="49" spans="1:4" x14ac:dyDescent="0.25">
      <c r="A49" s="1">
        <v>97</v>
      </c>
      <c r="B49" s="1" t="s">
        <v>89</v>
      </c>
      <c r="C49" s="1" t="s">
        <v>268</v>
      </c>
      <c r="D49" s="1" t="s">
        <v>175</v>
      </c>
    </row>
    <row r="50" spans="1:4" x14ac:dyDescent="0.25">
      <c r="A50" s="1">
        <v>133</v>
      </c>
      <c r="B50" s="1" t="s">
        <v>90</v>
      </c>
      <c r="C50" s="1" t="s">
        <v>269</v>
      </c>
      <c r="D50" s="1" t="s">
        <v>175</v>
      </c>
    </row>
    <row r="51" spans="1:4" x14ac:dyDescent="0.25">
      <c r="A51" s="1">
        <v>134</v>
      </c>
      <c r="B51" s="1" t="s">
        <v>91</v>
      </c>
      <c r="C51" s="1" t="s">
        <v>270</v>
      </c>
      <c r="D51" s="1" t="s">
        <v>175</v>
      </c>
    </row>
    <row r="52" spans="1:4" x14ac:dyDescent="0.25">
      <c r="A52" s="1">
        <v>135</v>
      </c>
      <c r="B52" s="1" t="s">
        <v>92</v>
      </c>
      <c r="C52" s="1" t="s">
        <v>271</v>
      </c>
      <c r="D52" s="1" t="s">
        <v>175</v>
      </c>
    </row>
    <row r="53" spans="1:4" x14ac:dyDescent="0.25">
      <c r="A53" s="1">
        <v>136</v>
      </c>
      <c r="B53" s="1" t="s">
        <v>93</v>
      </c>
      <c r="C53" s="1" t="s">
        <v>272</v>
      </c>
      <c r="D53" s="1" t="s">
        <v>175</v>
      </c>
    </row>
    <row r="54" spans="1:4" x14ac:dyDescent="0.25">
      <c r="A54" s="1">
        <v>137</v>
      </c>
      <c r="B54" s="1" t="s">
        <v>94</v>
      </c>
      <c r="C54" s="1" t="s">
        <v>273</v>
      </c>
      <c r="D54" s="1" t="s">
        <v>175</v>
      </c>
    </row>
    <row r="55" spans="1:4" x14ac:dyDescent="0.25">
      <c r="A55" s="1">
        <v>87</v>
      </c>
      <c r="B55" s="1" t="s">
        <v>95</v>
      </c>
      <c r="C55" s="1" t="s">
        <v>274</v>
      </c>
      <c r="D55" s="1" t="s">
        <v>175</v>
      </c>
    </row>
    <row r="56" spans="1:4" x14ac:dyDescent="0.25">
      <c r="A56" s="1">
        <v>139</v>
      </c>
      <c r="B56" s="1" t="s">
        <v>96</v>
      </c>
      <c r="C56" s="1" t="s">
        <v>275</v>
      </c>
      <c r="D56" s="1" t="s">
        <v>175</v>
      </c>
    </row>
    <row r="57" spans="1:4" x14ac:dyDescent="0.25">
      <c r="A57" s="1">
        <v>140</v>
      </c>
      <c r="B57" s="1" t="s">
        <v>97</v>
      </c>
      <c r="C57" s="1" t="s">
        <v>276</v>
      </c>
      <c r="D57" s="1" t="s">
        <v>175</v>
      </c>
    </row>
    <row r="58" spans="1:4" x14ac:dyDescent="0.25">
      <c r="A58" s="1">
        <v>141</v>
      </c>
      <c r="B58" s="1" t="s">
        <v>98</v>
      </c>
      <c r="C58" s="1" t="s">
        <v>277</v>
      </c>
      <c r="D58" s="1" t="s">
        <v>175</v>
      </c>
    </row>
    <row r="59" spans="1:4" x14ac:dyDescent="0.25">
      <c r="A59" s="1">
        <v>142</v>
      </c>
      <c r="B59" s="1" t="s">
        <v>99</v>
      </c>
      <c r="C59" s="1" t="s">
        <v>278</v>
      </c>
      <c r="D59" s="1" t="s">
        <v>175</v>
      </c>
    </row>
    <row r="60" spans="1:4" x14ac:dyDescent="0.25">
      <c r="A60" s="1">
        <v>193</v>
      </c>
      <c r="B60" s="1" t="s">
        <v>100</v>
      </c>
      <c r="C60" s="1" t="s">
        <v>279</v>
      </c>
      <c r="D60" s="1" t="s">
        <v>175</v>
      </c>
    </row>
    <row r="61" spans="1:4" x14ac:dyDescent="0.25">
      <c r="A61" s="1">
        <v>143</v>
      </c>
      <c r="B61" s="1" t="s">
        <v>101</v>
      </c>
      <c r="C61" s="1" t="s">
        <v>280</v>
      </c>
      <c r="D61" s="1" t="s">
        <v>175</v>
      </c>
    </row>
    <row r="62" spans="1:4" x14ac:dyDescent="0.25">
      <c r="A62" s="1">
        <v>144</v>
      </c>
      <c r="B62" s="1" t="s">
        <v>102</v>
      </c>
      <c r="C62" s="1" t="s">
        <v>281</v>
      </c>
      <c r="D62" s="1" t="s">
        <v>175</v>
      </c>
    </row>
    <row r="63" spans="1:4" x14ac:dyDescent="0.25">
      <c r="A63" s="1">
        <v>145</v>
      </c>
      <c r="B63" s="1" t="s">
        <v>103</v>
      </c>
      <c r="C63" s="1" t="s">
        <v>282</v>
      </c>
      <c r="D63" s="1" t="s">
        <v>175</v>
      </c>
    </row>
    <row r="64" spans="1:4" x14ac:dyDescent="0.25">
      <c r="A64" s="1">
        <v>146</v>
      </c>
      <c r="B64" s="1" t="s">
        <v>104</v>
      </c>
      <c r="C64" s="1" t="s">
        <v>283</v>
      </c>
      <c r="D64" s="1" t="s">
        <v>175</v>
      </c>
    </row>
    <row r="65" spans="1:4" x14ac:dyDescent="0.25">
      <c r="A65" s="1">
        <v>147</v>
      </c>
      <c r="B65" s="1" t="s">
        <v>105</v>
      </c>
      <c r="C65" s="1" t="s">
        <v>284</v>
      </c>
      <c r="D65" s="1" t="s">
        <v>175</v>
      </c>
    </row>
    <row r="66" spans="1:4" x14ac:dyDescent="0.25">
      <c r="A66" s="1">
        <v>1249</v>
      </c>
      <c r="B66" s="1" t="s">
        <v>106</v>
      </c>
      <c r="C66" s="1" t="s">
        <v>285</v>
      </c>
      <c r="D66" s="1" t="s">
        <v>175</v>
      </c>
    </row>
    <row r="67" spans="1:4" x14ac:dyDescent="0.25">
      <c r="A67" s="1">
        <v>149</v>
      </c>
      <c r="B67" s="1" t="s">
        <v>107</v>
      </c>
      <c r="C67" s="1" t="s">
        <v>286</v>
      </c>
      <c r="D67" s="1" t="s">
        <v>175</v>
      </c>
    </row>
    <row r="68" spans="1:4" x14ac:dyDescent="0.25">
      <c r="A68" s="1">
        <v>150</v>
      </c>
      <c r="B68" s="1" t="s">
        <v>108</v>
      </c>
      <c r="C68" s="1" t="s">
        <v>287</v>
      </c>
      <c r="D68" s="1" t="s">
        <v>175</v>
      </c>
    </row>
    <row r="69" spans="1:4" x14ac:dyDescent="0.25">
      <c r="A69" s="1">
        <v>208</v>
      </c>
      <c r="B69" s="1" t="s">
        <v>109</v>
      </c>
      <c r="C69" s="1" t="s">
        <v>288</v>
      </c>
      <c r="D69" s="1" t="s">
        <v>175</v>
      </c>
    </row>
    <row r="70" spans="1:4" x14ac:dyDescent="0.25">
      <c r="A70" s="1">
        <v>164</v>
      </c>
      <c r="B70" s="1" t="s">
        <v>110</v>
      </c>
      <c r="C70" s="1" t="s">
        <v>289</v>
      </c>
      <c r="D70" s="1" t="s">
        <v>175</v>
      </c>
    </row>
    <row r="71" spans="1:4" x14ac:dyDescent="0.25">
      <c r="A71" s="1">
        <v>151</v>
      </c>
      <c r="B71" s="1" t="s">
        <v>111</v>
      </c>
      <c r="C71" s="1" t="s">
        <v>290</v>
      </c>
      <c r="D71" s="1" t="s">
        <v>175</v>
      </c>
    </row>
    <row r="72" spans="1:4" x14ac:dyDescent="0.25">
      <c r="A72" s="1">
        <v>152</v>
      </c>
      <c r="B72" s="1" t="s">
        <v>112</v>
      </c>
      <c r="C72" s="1" t="s">
        <v>291</v>
      </c>
      <c r="D72" s="1" t="s">
        <v>175</v>
      </c>
    </row>
    <row r="73" spans="1:4" x14ac:dyDescent="0.25">
      <c r="A73" s="1">
        <v>153</v>
      </c>
      <c r="B73" s="1" t="s">
        <v>113</v>
      </c>
      <c r="C73" s="1" t="s">
        <v>292</v>
      </c>
      <c r="D73" s="1" t="s">
        <v>175</v>
      </c>
    </row>
    <row r="74" spans="1:4" x14ac:dyDescent="0.25">
      <c r="A74" s="1">
        <v>154</v>
      </c>
      <c r="B74" s="1" t="s">
        <v>114</v>
      </c>
      <c r="C74" s="1" t="s">
        <v>293</v>
      </c>
      <c r="D74" s="1" t="s">
        <v>175</v>
      </c>
    </row>
    <row r="75" spans="1:4" x14ac:dyDescent="0.25">
      <c r="A75" s="1">
        <v>88</v>
      </c>
      <c r="B75" s="1" t="s">
        <v>115</v>
      </c>
      <c r="C75" s="1" t="s">
        <v>294</v>
      </c>
      <c r="D75" s="1" t="s">
        <v>175</v>
      </c>
    </row>
    <row r="76" spans="1:4" x14ac:dyDescent="0.25">
      <c r="A76" s="1">
        <v>155</v>
      </c>
      <c r="B76" s="1" t="s">
        <v>116</v>
      </c>
      <c r="C76" s="1" t="s">
        <v>295</v>
      </c>
      <c r="D76" s="1" t="s">
        <v>175</v>
      </c>
    </row>
    <row r="77" spans="1:4" x14ac:dyDescent="0.25">
      <c r="A77" s="1">
        <v>156</v>
      </c>
      <c r="B77" s="1" t="s">
        <v>117</v>
      </c>
      <c r="C77" s="1" t="s">
        <v>296</v>
      </c>
      <c r="D77" s="1" t="s">
        <v>254</v>
      </c>
    </row>
    <row r="78" spans="1:4" x14ac:dyDescent="0.25">
      <c r="A78" s="1">
        <v>89</v>
      </c>
      <c r="B78" s="1" t="s">
        <v>118</v>
      </c>
      <c r="C78" s="1" t="s">
        <v>297</v>
      </c>
      <c r="D78" s="1" t="s">
        <v>175</v>
      </c>
    </row>
    <row r="79" spans="1:4" x14ac:dyDescent="0.25">
      <c r="A79" s="1">
        <v>157</v>
      </c>
      <c r="B79" s="1" t="s">
        <v>119</v>
      </c>
      <c r="C79" s="1" t="s">
        <v>298</v>
      </c>
      <c r="D79" s="1" t="s">
        <v>175</v>
      </c>
    </row>
    <row r="80" spans="1:4" x14ac:dyDescent="0.25">
      <c r="A80" s="1">
        <v>158</v>
      </c>
      <c r="B80" s="1" t="s">
        <v>120</v>
      </c>
      <c r="C80" s="1" t="s">
        <v>299</v>
      </c>
      <c r="D80" s="1" t="s">
        <v>175</v>
      </c>
    </row>
    <row r="81" spans="1:4" x14ac:dyDescent="0.25">
      <c r="A81" s="1">
        <v>159</v>
      </c>
      <c r="B81" s="1" t="s">
        <v>121</v>
      </c>
      <c r="C81" s="1" t="s">
        <v>300</v>
      </c>
      <c r="D81" s="1" t="s">
        <v>175</v>
      </c>
    </row>
    <row r="82" spans="1:4" x14ac:dyDescent="0.25">
      <c r="A82" s="1">
        <v>90</v>
      </c>
      <c r="B82" s="1" t="s">
        <v>122</v>
      </c>
      <c r="C82" s="1" t="s">
        <v>301</v>
      </c>
      <c r="D82" s="1" t="s">
        <v>175</v>
      </c>
    </row>
    <row r="83" spans="1:4" x14ac:dyDescent="0.25">
      <c r="A83" s="1">
        <v>160</v>
      </c>
      <c r="B83" s="1" t="s">
        <v>123</v>
      </c>
      <c r="C83" s="1" t="s">
        <v>302</v>
      </c>
      <c r="D83" s="1" t="s">
        <v>175</v>
      </c>
    </row>
    <row r="84" spans="1:4" x14ac:dyDescent="0.25">
      <c r="A84" s="1">
        <v>161</v>
      </c>
      <c r="B84" s="1" t="s">
        <v>124</v>
      </c>
      <c r="C84" s="1" t="s">
        <v>303</v>
      </c>
      <c r="D84" s="1" t="s">
        <v>175</v>
      </c>
    </row>
    <row r="85" spans="1:4" x14ac:dyDescent="0.25">
      <c r="A85" s="1">
        <v>162</v>
      </c>
      <c r="B85" s="1" t="s">
        <v>125</v>
      </c>
      <c r="C85" s="1" t="s">
        <v>304</v>
      </c>
      <c r="D85" s="1" t="s">
        <v>175</v>
      </c>
    </row>
    <row r="86" spans="1:4" x14ac:dyDescent="0.25">
      <c r="A86" s="1">
        <v>163</v>
      </c>
      <c r="B86" s="1" t="s">
        <v>126</v>
      </c>
      <c r="C86" s="1" t="s">
        <v>305</v>
      </c>
      <c r="D86" s="1" t="s">
        <v>175</v>
      </c>
    </row>
    <row r="87" spans="1:4" x14ac:dyDescent="0.25">
      <c r="A87" s="1">
        <v>165</v>
      </c>
      <c r="B87" s="1" t="s">
        <v>127</v>
      </c>
      <c r="C87" s="1" t="s">
        <v>306</v>
      </c>
      <c r="D87" s="1" t="s">
        <v>175</v>
      </c>
    </row>
    <row r="88" spans="1:4" x14ac:dyDescent="0.25">
      <c r="A88" s="1">
        <v>166</v>
      </c>
      <c r="B88" s="1" t="s">
        <v>128</v>
      </c>
      <c r="C88" s="1" t="s">
        <v>307</v>
      </c>
      <c r="D88" s="1" t="s">
        <v>175</v>
      </c>
    </row>
    <row r="89" spans="1:4" x14ac:dyDescent="0.25">
      <c r="A89" s="1">
        <v>91</v>
      </c>
      <c r="B89" s="1" t="s">
        <v>129</v>
      </c>
      <c r="C89" s="1" t="s">
        <v>308</v>
      </c>
      <c r="D89" s="1" t="s">
        <v>175</v>
      </c>
    </row>
    <row r="90" spans="1:4" x14ac:dyDescent="0.25">
      <c r="A90" s="1">
        <v>167</v>
      </c>
      <c r="B90" s="1" t="s">
        <v>130</v>
      </c>
      <c r="C90" s="1" t="s">
        <v>309</v>
      </c>
      <c r="D90" s="1" t="s">
        <v>175</v>
      </c>
    </row>
    <row r="91" spans="1:4" x14ac:dyDescent="0.25">
      <c r="A91" s="1">
        <v>168</v>
      </c>
      <c r="B91" s="1" t="s">
        <v>131</v>
      </c>
      <c r="C91" s="1" t="s">
        <v>310</v>
      </c>
      <c r="D91" s="1" t="s">
        <v>175</v>
      </c>
    </row>
    <row r="92" spans="1:4" x14ac:dyDescent="0.25">
      <c r="A92" s="1">
        <v>169</v>
      </c>
      <c r="B92" s="1" t="s">
        <v>132</v>
      </c>
      <c r="C92" s="1" t="s">
        <v>311</v>
      </c>
      <c r="D92" s="1" t="s">
        <v>175</v>
      </c>
    </row>
    <row r="93" spans="1:4" x14ac:dyDescent="0.25">
      <c r="A93" s="1">
        <v>210</v>
      </c>
      <c r="B93" s="1" t="s">
        <v>133</v>
      </c>
      <c r="C93" s="1" t="s">
        <v>312</v>
      </c>
      <c r="D93" s="1" t="s">
        <v>175</v>
      </c>
    </row>
    <row r="94" spans="1:4" x14ac:dyDescent="0.25">
      <c r="A94" s="1">
        <v>171</v>
      </c>
      <c r="B94" s="1" t="s">
        <v>134</v>
      </c>
      <c r="C94" s="1" t="s">
        <v>313</v>
      </c>
      <c r="D94" s="1" t="s">
        <v>175</v>
      </c>
    </row>
    <row r="95" spans="1:4" x14ac:dyDescent="0.25">
      <c r="A95" s="1">
        <v>199</v>
      </c>
      <c r="B95" s="1" t="s">
        <v>135</v>
      </c>
      <c r="C95" s="1" t="s">
        <v>314</v>
      </c>
      <c r="D95" s="1" t="s">
        <v>254</v>
      </c>
    </row>
    <row r="96" spans="1:4" x14ac:dyDescent="0.25">
      <c r="A96" s="1">
        <v>172</v>
      </c>
      <c r="B96" s="1" t="s">
        <v>136</v>
      </c>
      <c r="C96" s="1" t="s">
        <v>315</v>
      </c>
      <c r="D96" s="1" t="s">
        <v>175</v>
      </c>
    </row>
    <row r="97" spans="1:4" x14ac:dyDescent="0.25">
      <c r="A97" s="1">
        <v>94</v>
      </c>
      <c r="B97" s="1" t="s">
        <v>137</v>
      </c>
      <c r="C97" s="1" t="s">
        <v>316</v>
      </c>
      <c r="D97" s="1" t="s">
        <v>175</v>
      </c>
    </row>
    <row r="98" spans="1:4" x14ac:dyDescent="0.25">
      <c r="A98" s="1">
        <v>173</v>
      </c>
      <c r="B98" s="1" t="s">
        <v>138</v>
      </c>
      <c r="C98" s="1" t="s">
        <v>317</v>
      </c>
      <c r="D98" s="1" t="s">
        <v>175</v>
      </c>
    </row>
    <row r="99" spans="1:4" x14ac:dyDescent="0.25">
      <c r="A99" s="1">
        <v>174</v>
      </c>
      <c r="B99" s="1" t="s">
        <v>139</v>
      </c>
      <c r="C99" s="1" t="s">
        <v>318</v>
      </c>
      <c r="D99" s="1" t="s">
        <v>175</v>
      </c>
    </row>
    <row r="100" spans="1:4" x14ac:dyDescent="0.25">
      <c r="A100" s="1">
        <v>671</v>
      </c>
      <c r="B100" s="1" t="s">
        <v>140</v>
      </c>
      <c r="C100" s="1" t="s">
        <v>319</v>
      </c>
      <c r="D100" s="1" t="s">
        <v>175</v>
      </c>
    </row>
    <row r="101" spans="1:4" x14ac:dyDescent="0.25">
      <c r="A101" s="1">
        <v>175</v>
      </c>
      <c r="B101" s="1" t="s">
        <v>141</v>
      </c>
      <c r="C101" s="1" t="s">
        <v>320</v>
      </c>
      <c r="D101" s="1" t="s">
        <v>175</v>
      </c>
    </row>
    <row r="102" spans="1:4" x14ac:dyDescent="0.25">
      <c r="A102" s="1">
        <v>670</v>
      </c>
      <c r="B102" s="1" t="s">
        <v>142</v>
      </c>
      <c r="C102" s="1" t="s">
        <v>321</v>
      </c>
      <c r="D102" s="1" t="s">
        <v>175</v>
      </c>
    </row>
    <row r="103" spans="1:4" x14ac:dyDescent="0.25">
      <c r="A103" s="1">
        <v>176</v>
      </c>
      <c r="B103" s="1" t="s">
        <v>143</v>
      </c>
      <c r="C103" s="1" t="s">
        <v>322</v>
      </c>
      <c r="D103" s="1" t="s">
        <v>175</v>
      </c>
    </row>
    <row r="104" spans="1:4" x14ac:dyDescent="0.25">
      <c r="A104" s="1">
        <v>200</v>
      </c>
      <c r="B104" s="1" t="s">
        <v>144</v>
      </c>
      <c r="C104" s="1" t="s">
        <v>323</v>
      </c>
      <c r="D104" s="1" t="s">
        <v>175</v>
      </c>
    </row>
    <row r="105" spans="1:4" x14ac:dyDescent="0.25">
      <c r="A105" s="1">
        <v>177</v>
      </c>
      <c r="B105" s="1" t="s">
        <v>145</v>
      </c>
      <c r="C105" s="1" t="s">
        <v>324</v>
      </c>
      <c r="D105" s="1" t="s">
        <v>175</v>
      </c>
    </row>
    <row r="106" spans="1:4" x14ac:dyDescent="0.25">
      <c r="A106" s="1">
        <v>178</v>
      </c>
      <c r="B106" s="1" t="s">
        <v>146</v>
      </c>
      <c r="C106" s="1" t="s">
        <v>325</v>
      </c>
      <c r="D106" s="1" t="s">
        <v>175</v>
      </c>
    </row>
    <row r="107" spans="1:4" x14ac:dyDescent="0.25">
      <c r="A107" s="1">
        <v>179</v>
      </c>
      <c r="B107" s="1" t="s">
        <v>147</v>
      </c>
      <c r="C107" s="1" t="s">
        <v>326</v>
      </c>
      <c r="D107" s="1" t="s">
        <v>175</v>
      </c>
    </row>
    <row r="108" spans="1:4" x14ac:dyDescent="0.25">
      <c r="A108" s="1">
        <v>180</v>
      </c>
      <c r="B108" s="1" t="s">
        <v>148</v>
      </c>
      <c r="C108" s="1" t="s">
        <v>327</v>
      </c>
      <c r="D108" s="1" t="s">
        <v>175</v>
      </c>
    </row>
    <row r="109" spans="1:4" x14ac:dyDescent="0.25">
      <c r="A109" s="1">
        <v>181</v>
      </c>
      <c r="B109" s="1" t="s">
        <v>149</v>
      </c>
      <c r="C109" s="1" t="s">
        <v>328</v>
      </c>
      <c r="D109" s="1" t="s">
        <v>175</v>
      </c>
    </row>
    <row r="110" spans="1:4" x14ac:dyDescent="0.25">
      <c r="A110" s="1">
        <v>183</v>
      </c>
      <c r="B110" s="1" t="s">
        <v>150</v>
      </c>
      <c r="C110" s="1" t="s">
        <v>329</v>
      </c>
      <c r="D110" s="1" t="s">
        <v>175</v>
      </c>
    </row>
    <row r="111" spans="1:4" x14ac:dyDescent="0.25">
      <c r="A111" s="1">
        <v>184</v>
      </c>
      <c r="B111" s="1" t="s">
        <v>151</v>
      </c>
      <c r="C111" s="1" t="s">
        <v>330</v>
      </c>
      <c r="D111" s="1" t="s">
        <v>175</v>
      </c>
    </row>
    <row r="112" spans="1:4" x14ac:dyDescent="0.25">
      <c r="A112" s="1">
        <v>185</v>
      </c>
      <c r="B112" s="1" t="s">
        <v>152</v>
      </c>
      <c r="C112" s="1" t="s">
        <v>331</v>
      </c>
      <c r="D112" s="1" t="s">
        <v>175</v>
      </c>
    </row>
    <row r="113" spans="1:4" x14ac:dyDescent="0.25">
      <c r="A113" s="1">
        <v>186</v>
      </c>
      <c r="B113" s="1" t="s">
        <v>153</v>
      </c>
      <c r="C113" s="1" t="s">
        <v>332</v>
      </c>
      <c r="D113" s="1" t="s">
        <v>175</v>
      </c>
    </row>
    <row r="114" spans="1:4" x14ac:dyDescent="0.25">
      <c r="A114" s="1">
        <v>187</v>
      </c>
      <c r="B114" s="1" t="s">
        <v>154</v>
      </c>
      <c r="C114" s="1" t="s">
        <v>333</v>
      </c>
      <c r="D114" s="1" t="s">
        <v>175</v>
      </c>
    </row>
    <row r="115" spans="1:4" x14ac:dyDescent="0.25">
      <c r="A115" s="1">
        <v>188</v>
      </c>
      <c r="B115" s="1" t="s">
        <v>155</v>
      </c>
      <c r="C115" s="1" t="s">
        <v>334</v>
      </c>
      <c r="D115" s="1" t="s">
        <v>175</v>
      </c>
    </row>
    <row r="116" spans="1:4" x14ac:dyDescent="0.25">
      <c r="A116" s="1">
        <v>1428</v>
      </c>
      <c r="B116" s="1" t="s">
        <v>176</v>
      </c>
      <c r="C116" s="1" t="s">
        <v>335</v>
      </c>
      <c r="D116" s="1" t="s">
        <v>254</v>
      </c>
    </row>
    <row r="117" spans="1:4" x14ac:dyDescent="0.25">
      <c r="A117" s="1">
        <v>209</v>
      </c>
      <c r="B117" s="1" t="s">
        <v>182</v>
      </c>
      <c r="C117" s="1" t="s">
        <v>336</v>
      </c>
      <c r="D117" s="1" t="s">
        <v>254</v>
      </c>
    </row>
    <row r="118" spans="1:4" x14ac:dyDescent="0.25">
      <c r="A118" s="1">
        <v>1433</v>
      </c>
      <c r="B118" s="1" t="s">
        <v>183</v>
      </c>
      <c r="C118" s="1" t="s">
        <v>337</v>
      </c>
      <c r="D118" s="1" t="s">
        <v>254</v>
      </c>
    </row>
    <row r="119" spans="1:4" x14ac:dyDescent="0.25">
      <c r="A119" s="1">
        <v>170</v>
      </c>
      <c r="B119" s="1" t="s">
        <v>156</v>
      </c>
      <c r="C119" s="1" t="s">
        <v>338</v>
      </c>
      <c r="D119" s="1" t="s">
        <v>254</v>
      </c>
    </row>
    <row r="120" spans="1:4" x14ac:dyDescent="0.25">
      <c r="A120" s="1">
        <v>44</v>
      </c>
      <c r="B120" s="1" t="s">
        <v>184</v>
      </c>
      <c r="C120" s="1" t="s">
        <v>339</v>
      </c>
      <c r="D120" s="1" t="s">
        <v>254</v>
      </c>
    </row>
    <row r="121" spans="1:4" x14ac:dyDescent="0.25">
      <c r="A121" s="1">
        <v>636</v>
      </c>
      <c r="B121" s="1" t="s">
        <v>157</v>
      </c>
      <c r="C121" s="1" t="s">
        <v>340</v>
      </c>
      <c r="D121" s="1" t="s">
        <v>341</v>
      </c>
    </row>
    <row r="122" spans="1:4" x14ac:dyDescent="0.25">
      <c r="A122" s="1">
        <v>204</v>
      </c>
      <c r="B122" s="1" t="s">
        <v>178</v>
      </c>
      <c r="C122" s="1" t="s">
        <v>342</v>
      </c>
      <c r="D122" s="1" t="s">
        <v>341</v>
      </c>
    </row>
    <row r="123" spans="1:4" x14ac:dyDescent="0.25">
      <c r="A123" s="1">
        <v>205</v>
      </c>
      <c r="B123" s="1" t="s">
        <v>158</v>
      </c>
      <c r="C123" s="1" t="s">
        <v>343</v>
      </c>
      <c r="D123" s="1" t="s">
        <v>341</v>
      </c>
    </row>
    <row r="124" spans="1:4" x14ac:dyDescent="0.25">
      <c r="A124" s="1">
        <v>81</v>
      </c>
      <c r="B124" s="1" t="s">
        <v>185</v>
      </c>
      <c r="C124" s="1" t="s">
        <v>344</v>
      </c>
      <c r="D124" s="1" t="s">
        <v>341</v>
      </c>
    </row>
    <row r="125" spans="1:4" x14ac:dyDescent="0.25">
      <c r="A125" s="1">
        <v>1348</v>
      </c>
      <c r="B125" s="1" t="s">
        <v>177</v>
      </c>
      <c r="C125" s="1" t="s">
        <v>345</v>
      </c>
      <c r="D125" s="1" t="s">
        <v>341</v>
      </c>
    </row>
    <row r="126" spans="1:4" x14ac:dyDescent="0.25">
      <c r="A126" s="1">
        <v>4234</v>
      </c>
      <c r="B126" s="1" t="s">
        <v>186</v>
      </c>
      <c r="C126" s="1" t="s">
        <v>346</v>
      </c>
      <c r="D126" s="1" t="s">
        <v>341</v>
      </c>
    </row>
    <row r="127" spans="1:4" x14ac:dyDescent="0.25">
      <c r="A127" s="1">
        <v>195</v>
      </c>
      <c r="B127" s="1" t="s">
        <v>159</v>
      </c>
      <c r="C127" s="1" t="s">
        <v>347</v>
      </c>
      <c r="D127" s="1" t="s">
        <v>348</v>
      </c>
    </row>
    <row r="128" spans="1:4" x14ac:dyDescent="0.25">
      <c r="A128" s="1">
        <v>3881</v>
      </c>
      <c r="B128" s="1" t="s">
        <v>187</v>
      </c>
      <c r="C128" s="1" t="s">
        <v>349</v>
      </c>
      <c r="D128" s="1" t="s">
        <v>348</v>
      </c>
    </row>
    <row r="129" spans="1:4" x14ac:dyDescent="0.25">
      <c r="A129" s="1">
        <v>3988</v>
      </c>
      <c r="B129" s="1" t="s">
        <v>188</v>
      </c>
      <c r="C129" s="1" t="s">
        <v>350</v>
      </c>
      <c r="D129" s="1" t="s">
        <v>348</v>
      </c>
    </row>
    <row r="130" spans="1:4" x14ac:dyDescent="0.25">
      <c r="A130" s="1">
        <v>5556</v>
      </c>
      <c r="B130" s="1" t="s">
        <v>189</v>
      </c>
      <c r="C130" s="1" t="s">
        <v>351</v>
      </c>
      <c r="D130" s="1" t="s">
        <v>348</v>
      </c>
    </row>
    <row r="131" spans="1:4" x14ac:dyDescent="0.25">
      <c r="A131" s="1">
        <v>19</v>
      </c>
      <c r="B131" s="1" t="s">
        <v>190</v>
      </c>
      <c r="C131" s="1" t="s">
        <v>352</v>
      </c>
      <c r="D131" s="1" t="s">
        <v>348</v>
      </c>
    </row>
    <row r="132" spans="1:4" x14ac:dyDescent="0.25">
      <c r="A132" s="1">
        <v>5557</v>
      </c>
      <c r="B132" s="1" t="s">
        <v>191</v>
      </c>
      <c r="C132" s="1" t="s">
        <v>353</v>
      </c>
      <c r="D132" s="1" t="s">
        <v>348</v>
      </c>
    </row>
    <row r="133" spans="1:4" x14ac:dyDescent="0.25">
      <c r="A133" s="1">
        <v>5171</v>
      </c>
      <c r="B133" s="1" t="s">
        <v>192</v>
      </c>
      <c r="C133" s="1" t="s">
        <v>354</v>
      </c>
      <c r="D133" s="1" t="s">
        <v>348</v>
      </c>
    </row>
    <row r="134" spans="1:4" x14ac:dyDescent="0.25">
      <c r="A134" s="1">
        <v>555</v>
      </c>
      <c r="B134" s="1" t="s">
        <v>193</v>
      </c>
      <c r="C134" s="1" t="s">
        <v>355</v>
      </c>
      <c r="D134" s="1" t="s">
        <v>348</v>
      </c>
    </row>
    <row r="135" spans="1:4" x14ac:dyDescent="0.25">
      <c r="A135" s="1">
        <v>206</v>
      </c>
      <c r="B135" s="1" t="s">
        <v>194</v>
      </c>
      <c r="C135" s="1" t="s">
        <v>356</v>
      </c>
      <c r="D135" s="1" t="s">
        <v>348</v>
      </c>
    </row>
    <row r="136" spans="1:4" x14ac:dyDescent="0.25">
      <c r="A136" s="1">
        <v>3920</v>
      </c>
      <c r="B136" s="1" t="s">
        <v>195</v>
      </c>
      <c r="C136" s="1" t="s">
        <v>357</v>
      </c>
      <c r="D136" s="1" t="s">
        <v>348</v>
      </c>
    </row>
    <row r="137" spans="1:4" x14ac:dyDescent="0.25">
      <c r="A137" s="1">
        <v>5555</v>
      </c>
      <c r="B137" s="1" t="s">
        <v>196</v>
      </c>
      <c r="C137" s="1" t="s">
        <v>358</v>
      </c>
      <c r="D137" s="1" t="s">
        <v>348</v>
      </c>
    </row>
    <row r="138" spans="1:4" x14ac:dyDescent="0.25">
      <c r="A138" s="1">
        <v>3882</v>
      </c>
      <c r="B138" s="1" t="s">
        <v>197</v>
      </c>
      <c r="C138" s="1" t="s">
        <v>359</v>
      </c>
      <c r="D138" s="1" t="s">
        <v>348</v>
      </c>
    </row>
    <row r="139" spans="1:4" x14ac:dyDescent="0.25">
      <c r="A139" s="1">
        <v>5558</v>
      </c>
      <c r="B139" s="1" t="s">
        <v>198</v>
      </c>
      <c r="C139" s="1" t="s">
        <v>360</v>
      </c>
      <c r="D139" s="1" t="s">
        <v>348</v>
      </c>
    </row>
    <row r="140" spans="1:4" x14ac:dyDescent="0.25">
      <c r="A140" s="1">
        <v>1418</v>
      </c>
      <c r="B140" s="1" t="s">
        <v>199</v>
      </c>
      <c r="C140" s="1" t="s">
        <v>361</v>
      </c>
      <c r="D140" s="1" t="s">
        <v>348</v>
      </c>
    </row>
    <row r="141" spans="1:4" x14ac:dyDescent="0.25">
      <c r="A141" s="1">
        <v>5559</v>
      </c>
      <c r="B141" s="1" t="s">
        <v>200</v>
      </c>
      <c r="C141" s="1" t="s">
        <v>362</v>
      </c>
      <c r="D141" s="1" t="s">
        <v>348</v>
      </c>
    </row>
    <row r="142" spans="1:4" x14ac:dyDescent="0.25">
      <c r="A142" s="1">
        <v>66</v>
      </c>
      <c r="B142" s="1" t="s">
        <v>201</v>
      </c>
      <c r="C142" s="1" t="s">
        <v>363</v>
      </c>
      <c r="D142" s="1" t="s">
        <v>348</v>
      </c>
    </row>
    <row r="143" spans="1:4" x14ac:dyDescent="0.25">
      <c r="A143" s="1">
        <v>5561</v>
      </c>
      <c r="B143" s="1" t="s">
        <v>202</v>
      </c>
      <c r="C143" s="1" t="s">
        <v>364</v>
      </c>
      <c r="D143" s="1" t="s">
        <v>348</v>
      </c>
    </row>
    <row r="144" spans="1:4" x14ac:dyDescent="0.25">
      <c r="A144" s="1">
        <v>61</v>
      </c>
      <c r="B144" s="1" t="s">
        <v>203</v>
      </c>
      <c r="C144" s="1" t="s">
        <v>365</v>
      </c>
      <c r="D144" s="1" t="s">
        <v>348</v>
      </c>
    </row>
    <row r="145" spans="1:4" x14ac:dyDescent="0.25">
      <c r="A145" s="1">
        <v>5560</v>
      </c>
      <c r="B145" s="1" t="s">
        <v>204</v>
      </c>
      <c r="C145" s="1" t="s">
        <v>366</v>
      </c>
      <c r="D145" s="1" t="s">
        <v>348</v>
      </c>
    </row>
    <row r="146" spans="1:4" x14ac:dyDescent="0.25">
      <c r="A146" s="1">
        <v>5562</v>
      </c>
      <c r="B146" s="1" t="s">
        <v>205</v>
      </c>
      <c r="C146" s="1" t="s">
        <v>367</v>
      </c>
      <c r="D146" s="1" t="s">
        <v>348</v>
      </c>
    </row>
    <row r="147" spans="1:4" x14ac:dyDescent="0.25">
      <c r="A147" s="1">
        <v>3441</v>
      </c>
      <c r="B147" s="1" t="s">
        <v>206</v>
      </c>
      <c r="C147" s="1" t="s">
        <v>368</v>
      </c>
      <c r="D147" s="1" t="s">
        <v>348</v>
      </c>
    </row>
    <row r="148" spans="1:4" x14ac:dyDescent="0.25">
      <c r="A148" s="1">
        <v>5563</v>
      </c>
      <c r="B148" s="1" t="s">
        <v>207</v>
      </c>
      <c r="C148" s="1" t="s">
        <v>369</v>
      </c>
      <c r="D148" s="1" t="s">
        <v>348</v>
      </c>
    </row>
    <row r="149" spans="1:4" x14ac:dyDescent="0.25">
      <c r="A149" s="1">
        <v>1926</v>
      </c>
      <c r="B149" s="1" t="s">
        <v>208</v>
      </c>
      <c r="C149" s="1" t="s">
        <v>370</v>
      </c>
      <c r="D149" s="1" t="s">
        <v>348</v>
      </c>
    </row>
    <row r="150" spans="1:4" x14ac:dyDescent="0.25">
      <c r="A150" s="1">
        <v>67</v>
      </c>
      <c r="B150" s="1" t="s">
        <v>209</v>
      </c>
      <c r="C150" s="1" t="s">
        <v>371</v>
      </c>
      <c r="D150" s="1" t="s">
        <v>348</v>
      </c>
    </row>
    <row r="151" spans="1:4" x14ac:dyDescent="0.25">
      <c r="A151" s="1">
        <v>5564</v>
      </c>
      <c r="B151" s="1" t="s">
        <v>210</v>
      </c>
      <c r="C151" s="1" t="s">
        <v>372</v>
      </c>
      <c r="D151" s="1" t="s">
        <v>348</v>
      </c>
    </row>
    <row r="152" spans="1:4" x14ac:dyDescent="0.25">
      <c r="A152" s="1">
        <v>5565</v>
      </c>
      <c r="B152" s="1" t="s">
        <v>211</v>
      </c>
      <c r="C152" s="1" t="s">
        <v>373</v>
      </c>
      <c r="D152" s="1" t="s">
        <v>348</v>
      </c>
    </row>
    <row r="153" spans="1:4" x14ac:dyDescent="0.25">
      <c r="A153" s="1">
        <v>5058</v>
      </c>
      <c r="B153" s="1" t="s">
        <v>212</v>
      </c>
      <c r="C153" s="1" t="s">
        <v>374</v>
      </c>
      <c r="D153" s="1" t="s">
        <v>348</v>
      </c>
    </row>
    <row r="154" spans="1:4" x14ac:dyDescent="0.25">
      <c r="A154" s="1">
        <v>22</v>
      </c>
      <c r="B154" s="1" t="s">
        <v>160</v>
      </c>
      <c r="C154" s="1" t="s">
        <v>375</v>
      </c>
      <c r="D154" s="1" t="s">
        <v>348</v>
      </c>
    </row>
    <row r="155" spans="1:4" x14ac:dyDescent="0.25">
      <c r="A155" s="1">
        <v>5253</v>
      </c>
      <c r="B155" s="1" t="s">
        <v>213</v>
      </c>
      <c r="C155" s="1" t="s">
        <v>376</v>
      </c>
      <c r="D155" s="1" t="s">
        <v>348</v>
      </c>
    </row>
    <row r="156" spans="1:4" x14ac:dyDescent="0.25">
      <c r="A156" s="1">
        <v>207</v>
      </c>
      <c r="B156" s="1" t="s">
        <v>214</v>
      </c>
      <c r="C156" s="1" t="s">
        <v>377</v>
      </c>
      <c r="D156" s="1" t="s">
        <v>348</v>
      </c>
    </row>
    <row r="157" spans="1:4" x14ac:dyDescent="0.25">
      <c r="A157" s="1">
        <v>5566</v>
      </c>
      <c r="B157" s="1" t="s">
        <v>215</v>
      </c>
      <c r="C157" s="1" t="s">
        <v>378</v>
      </c>
      <c r="D157" s="1" t="s">
        <v>348</v>
      </c>
    </row>
    <row r="158" spans="1:4" x14ac:dyDescent="0.25">
      <c r="B158" s="1" t="s">
        <v>216</v>
      </c>
      <c r="D158" s="1"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workbookViewId="0">
      <selection activeCell="B18" sqref="B18"/>
    </sheetView>
  </sheetViews>
  <sheetFormatPr defaultRowHeight="14.25" x14ac:dyDescent="0.2"/>
  <cols>
    <col min="1" max="8" width="11.5703125" style="3" customWidth="1"/>
    <col min="9" max="9" width="21" style="3" customWidth="1"/>
    <col min="10" max="16384" width="9.140625" style="3"/>
  </cols>
  <sheetData>
    <row r="4" spans="1:9" ht="18" customHeight="1" x14ac:dyDescent="0.2">
      <c r="A4" s="75" t="s">
        <v>383</v>
      </c>
      <c r="B4" s="76"/>
      <c r="C4" s="76"/>
      <c r="D4" s="76"/>
      <c r="E4" s="76"/>
      <c r="F4" s="76"/>
      <c r="G4" s="76"/>
      <c r="H4" s="76"/>
      <c r="I4" s="76"/>
    </row>
    <row r="5" spans="1:9" x14ac:dyDescent="0.2">
      <c r="E5" s="4"/>
    </row>
    <row r="6" spans="1:9" ht="69" customHeight="1" x14ac:dyDescent="0.2">
      <c r="A6" s="74" t="s">
        <v>389</v>
      </c>
      <c r="B6" s="74"/>
      <c r="C6" s="74"/>
      <c r="D6" s="74"/>
      <c r="E6" s="74"/>
      <c r="F6" s="74"/>
      <c r="G6" s="74"/>
      <c r="H6" s="74"/>
      <c r="I6" s="74"/>
    </row>
    <row r="8" spans="1:9" ht="77.25" customHeight="1" x14ac:dyDescent="0.2">
      <c r="A8" s="74" t="s">
        <v>385</v>
      </c>
      <c r="B8" s="74"/>
      <c r="C8" s="74"/>
      <c r="D8" s="74"/>
      <c r="E8" s="74"/>
      <c r="F8" s="74"/>
      <c r="G8" s="74"/>
      <c r="H8" s="74"/>
      <c r="I8" s="74"/>
    </row>
    <row r="10" spans="1:9" ht="66.75" customHeight="1" x14ac:dyDescent="0.2">
      <c r="A10" s="74" t="s">
        <v>387</v>
      </c>
      <c r="B10" s="74"/>
      <c r="C10" s="74"/>
      <c r="D10" s="74"/>
      <c r="E10" s="74"/>
      <c r="F10" s="74"/>
      <c r="G10" s="74"/>
      <c r="H10" s="74"/>
      <c r="I10" s="74"/>
    </row>
    <row r="13" spans="1:9" x14ac:dyDescent="0.2">
      <c r="A13" s="73" t="s">
        <v>395</v>
      </c>
      <c r="B13" s="73"/>
      <c r="C13" s="73"/>
      <c r="D13" s="73"/>
    </row>
  </sheetData>
  <mergeCells count="5">
    <mergeCell ref="A6:I6"/>
    <mergeCell ref="A4:I4"/>
    <mergeCell ref="A8:I8"/>
    <mergeCell ref="A10:I10"/>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workbookViewId="0">
      <selection activeCell="D20" sqref="D20"/>
    </sheetView>
  </sheetViews>
  <sheetFormatPr defaultRowHeight="14.25" x14ac:dyDescent="0.2"/>
  <cols>
    <col min="1" max="9" width="11.5703125" style="3" customWidth="1"/>
    <col min="10" max="16384" width="9.140625" style="3"/>
  </cols>
  <sheetData>
    <row r="4" spans="1:9" ht="18" customHeight="1" x14ac:dyDescent="0.2">
      <c r="A4" s="76" t="s">
        <v>388</v>
      </c>
      <c r="B4" s="76"/>
      <c r="C4" s="76"/>
      <c r="D4" s="76"/>
      <c r="E4" s="76"/>
      <c r="F4" s="76"/>
      <c r="G4" s="76"/>
      <c r="H4" s="76"/>
      <c r="I4" s="76"/>
    </row>
    <row r="5" spans="1:9" x14ac:dyDescent="0.2">
      <c r="E5" s="4"/>
    </row>
    <row r="6" spans="1:9" ht="69" customHeight="1" x14ac:dyDescent="0.2">
      <c r="A6" s="74" t="s">
        <v>391</v>
      </c>
      <c r="B6" s="74"/>
      <c r="C6" s="74"/>
      <c r="D6" s="74"/>
      <c r="E6" s="74"/>
      <c r="F6" s="74"/>
      <c r="G6" s="74"/>
      <c r="H6" s="74"/>
      <c r="I6" s="74"/>
    </row>
    <row r="8" spans="1:9" ht="77.25" customHeight="1" x14ac:dyDescent="0.2">
      <c r="A8" s="74" t="s">
        <v>392</v>
      </c>
      <c r="B8" s="74"/>
      <c r="C8" s="74"/>
      <c r="D8" s="74"/>
      <c r="E8" s="74"/>
      <c r="F8" s="74"/>
      <c r="G8" s="74"/>
      <c r="H8" s="74"/>
      <c r="I8" s="74"/>
    </row>
    <row r="10" spans="1:9" ht="75" customHeight="1" x14ac:dyDescent="0.2">
      <c r="A10" s="74" t="s">
        <v>390</v>
      </c>
      <c r="B10" s="74"/>
      <c r="C10" s="74"/>
      <c r="D10" s="74"/>
      <c r="E10" s="74"/>
      <c r="F10" s="74"/>
      <c r="G10" s="74"/>
      <c r="H10" s="74"/>
      <c r="I10" s="74"/>
    </row>
    <row r="11" spans="1:9" ht="33.75" customHeight="1" x14ac:dyDescent="0.2"/>
    <row r="13" spans="1:9" x14ac:dyDescent="0.2">
      <c r="A13" s="73" t="s">
        <v>396</v>
      </c>
      <c r="B13" s="73"/>
      <c r="C13" s="73"/>
      <c r="D13" s="73"/>
    </row>
  </sheetData>
  <mergeCells count="5">
    <mergeCell ref="A13:D13"/>
    <mergeCell ref="A6:I6"/>
    <mergeCell ref="A8:I8"/>
    <mergeCell ref="A10:I10"/>
    <mergeCell ref="A4:I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H28"/>
  <sheetViews>
    <sheetView topLeftCell="A7" zoomScaleNormal="100" workbookViewId="0">
      <selection activeCell="D17" sqref="D17:F17"/>
    </sheetView>
  </sheetViews>
  <sheetFormatPr defaultColWidth="9" defaultRowHeight="14.25" x14ac:dyDescent="0.2"/>
  <cols>
    <col min="1" max="1" width="17.140625" style="3" customWidth="1"/>
    <col min="2" max="2" width="44.42578125" style="3" customWidth="1"/>
    <col min="3" max="3" width="27.28515625" style="3" customWidth="1"/>
    <col min="4" max="4" width="20.85546875" style="3" customWidth="1"/>
    <col min="5" max="5" width="9.140625" style="3" customWidth="1"/>
    <col min="6" max="6" width="12.28515625"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2">
      <c r="H1" s="5"/>
    </row>
    <row r="2" spans="1:8" s="6" customFormat="1" ht="15" customHeight="1" x14ac:dyDescent="0.2">
      <c r="A2" s="5"/>
      <c r="B2" s="5"/>
      <c r="C2" s="5"/>
      <c r="D2" s="5"/>
      <c r="E2" s="5"/>
      <c r="F2" s="5"/>
      <c r="G2" s="5"/>
      <c r="H2" s="5"/>
    </row>
    <row r="3" spans="1:8" s="6" customFormat="1" x14ac:dyDescent="0.2">
      <c r="A3" s="7"/>
      <c r="B3" s="7"/>
      <c r="C3" s="7"/>
      <c r="D3" s="7"/>
      <c r="E3" s="7"/>
      <c r="F3" s="7"/>
      <c r="G3" s="7"/>
      <c r="H3" s="5"/>
    </row>
    <row r="4" spans="1:8" s="6" customFormat="1" ht="15" customHeight="1" x14ac:dyDescent="0.2">
      <c r="A4" s="84" t="s">
        <v>41</v>
      </c>
      <c r="B4" s="85"/>
      <c r="C4" s="85"/>
      <c r="D4" s="85"/>
      <c r="E4" s="85"/>
      <c r="F4" s="85"/>
      <c r="G4" s="86"/>
      <c r="H4" s="8"/>
    </row>
    <row r="5" spans="1:8" s="6" customFormat="1" x14ac:dyDescent="0.2">
      <c r="A5" s="12"/>
      <c r="B5" s="12"/>
      <c r="C5" s="12"/>
      <c r="D5" s="12"/>
      <c r="E5" s="12"/>
      <c r="F5" s="12"/>
      <c r="G5" s="12"/>
      <c r="H5" s="8"/>
    </row>
    <row r="6" spans="1:8" s="6" customFormat="1" ht="30" customHeight="1" x14ac:dyDescent="0.2">
      <c r="A6" s="22" t="s">
        <v>171</v>
      </c>
      <c r="B6" s="9" t="s">
        <v>83</v>
      </c>
      <c r="E6" s="10"/>
      <c r="F6" s="10"/>
      <c r="G6" s="10"/>
      <c r="H6" s="11"/>
    </row>
    <row r="7" spans="1:8" s="6" customFormat="1" ht="36.75" customHeight="1" x14ac:dyDescent="0.2">
      <c r="A7" s="22" t="s">
        <v>172</v>
      </c>
      <c r="B7" s="9" t="s">
        <v>397</v>
      </c>
      <c r="E7" s="12"/>
      <c r="F7" s="12"/>
      <c r="G7" s="12"/>
      <c r="H7" s="13"/>
    </row>
    <row r="8" spans="1:8" s="6" customFormat="1" ht="30" customHeight="1" x14ac:dyDescent="0.2">
      <c r="A8" s="22" t="s">
        <v>173</v>
      </c>
      <c r="B8" s="14">
        <v>42795</v>
      </c>
      <c r="E8" s="12"/>
      <c r="F8" s="12"/>
      <c r="G8" s="12"/>
      <c r="H8" s="13"/>
    </row>
    <row r="9" spans="1:8" s="6" customFormat="1" ht="30" customHeight="1" x14ac:dyDescent="0.2">
      <c r="A9" s="22" t="s">
        <v>174</v>
      </c>
      <c r="B9" s="9" t="s">
        <v>380</v>
      </c>
      <c r="E9" s="12"/>
      <c r="F9" s="12"/>
      <c r="G9" s="12"/>
      <c r="H9" s="13"/>
    </row>
    <row r="10" spans="1:8" s="6" customFormat="1" ht="15" customHeight="1" x14ac:dyDescent="0.2">
      <c r="E10" s="12"/>
      <c r="F10" s="12"/>
      <c r="G10" s="12"/>
      <c r="H10" s="13"/>
    </row>
    <row r="11" spans="1:8" s="6" customFormat="1" ht="16.5" customHeight="1" x14ac:dyDescent="0.2">
      <c r="A11" s="6" t="s">
        <v>170</v>
      </c>
      <c r="B11" s="19"/>
      <c r="C11" s="19"/>
      <c r="D11" s="19"/>
      <c r="E11" s="19"/>
      <c r="F11" s="19"/>
      <c r="G11" s="20"/>
      <c r="H11" s="13"/>
    </row>
    <row r="12" spans="1:8" s="6" customFormat="1" ht="13.5" customHeight="1" x14ac:dyDescent="0.2">
      <c r="A12" s="78" t="s">
        <v>9</v>
      </c>
      <c r="B12" s="78"/>
      <c r="C12" s="78"/>
      <c r="D12" s="91" t="s">
        <v>36</v>
      </c>
      <c r="E12" s="91"/>
      <c r="F12" s="91"/>
      <c r="G12" s="91" t="s">
        <v>10</v>
      </c>
      <c r="H12" s="15"/>
    </row>
    <row r="13" spans="1:8" s="6" customFormat="1" ht="15" customHeight="1" x14ac:dyDescent="0.2">
      <c r="A13" s="78"/>
      <c r="B13" s="78"/>
      <c r="C13" s="78"/>
      <c r="D13" s="91"/>
      <c r="E13" s="91"/>
      <c r="F13" s="91"/>
      <c r="G13" s="91"/>
      <c r="H13" s="12"/>
    </row>
    <row r="14" spans="1:8" s="6" customFormat="1" ht="45.75" customHeight="1" x14ac:dyDescent="0.2">
      <c r="A14" s="58" t="s">
        <v>3</v>
      </c>
      <c r="B14" s="79" t="s">
        <v>12</v>
      </c>
      <c r="C14" s="79"/>
      <c r="D14" s="93" t="s">
        <v>37</v>
      </c>
      <c r="E14" s="93"/>
      <c r="F14" s="93"/>
      <c r="G14" s="59"/>
      <c r="H14" s="12"/>
    </row>
    <row r="15" spans="1:8" s="6" customFormat="1" ht="56.25" customHeight="1" x14ac:dyDescent="0.2">
      <c r="A15" s="60" t="s">
        <v>4</v>
      </c>
      <c r="B15" s="80" t="s">
        <v>27</v>
      </c>
      <c r="C15" s="80"/>
      <c r="D15" s="77" t="str">
        <f>INDEX(Lookup!D:D,MATCH(TRUE,INDEX(Lookup!C:C= B15,0),0))</f>
        <v>Can the CCM provide on demand the evidence they have done necessary efforts to reach the objective? (meeting minutes, emails, letters)</v>
      </c>
      <c r="E15" s="77"/>
      <c r="F15" s="77"/>
      <c r="G15" s="61"/>
      <c r="H15" s="12"/>
    </row>
    <row r="16" spans="1:8" s="6" customFormat="1" ht="58.5" customHeight="1" x14ac:dyDescent="0.2">
      <c r="A16" s="58" t="s">
        <v>5</v>
      </c>
      <c r="B16" s="81" t="s">
        <v>28</v>
      </c>
      <c r="C16" s="81"/>
      <c r="D16" s="77" t="str">
        <f>INDEX(Lookup!D:D,MATCH(TRUE,INDEX(Lookup!C:C= B16,0),0))</f>
        <v>Can the CCM provide on demand the evidence they have done necessary efforts to reach the objective? (meeting minutes, emails, letters)</v>
      </c>
      <c r="E16" s="77"/>
      <c r="F16" s="77"/>
      <c r="G16" s="59"/>
      <c r="H16" s="17"/>
    </row>
    <row r="17" spans="1:8" s="6" customFormat="1" ht="137.25" customHeight="1" x14ac:dyDescent="0.2">
      <c r="A17" s="58" t="s">
        <v>6</v>
      </c>
      <c r="B17" s="82" t="s">
        <v>398</v>
      </c>
      <c r="C17" s="83"/>
      <c r="D17" s="77" t="s">
        <v>399</v>
      </c>
      <c r="E17" s="77"/>
      <c r="F17" s="77"/>
      <c r="G17" s="62"/>
      <c r="H17" s="17"/>
    </row>
    <row r="18" spans="1:8" s="6" customFormat="1" ht="20.25" customHeight="1" x14ac:dyDescent="0.2">
      <c r="A18" s="19"/>
      <c r="B18" s="19"/>
      <c r="C18" s="19"/>
      <c r="D18" s="19"/>
      <c r="E18" s="19"/>
      <c r="F18" s="19"/>
      <c r="G18" s="19"/>
      <c r="H18" s="11"/>
    </row>
    <row r="19" spans="1:8" s="6" customFormat="1" ht="26.25" customHeight="1" x14ac:dyDescent="0.2">
      <c r="A19" s="78" t="s">
        <v>11</v>
      </c>
      <c r="B19" s="78"/>
      <c r="C19" s="78"/>
      <c r="D19" s="91" t="s">
        <v>36</v>
      </c>
      <c r="E19" s="92"/>
      <c r="F19" s="92"/>
      <c r="G19" s="92"/>
      <c r="H19" s="13"/>
    </row>
    <row r="20" spans="1:8" s="6" customFormat="1" ht="45.75" customHeight="1" x14ac:dyDescent="0.2">
      <c r="A20" s="58" t="s">
        <v>3</v>
      </c>
      <c r="B20" s="89" t="s">
        <v>29</v>
      </c>
      <c r="C20" s="88"/>
      <c r="D20" s="81" t="s">
        <v>40</v>
      </c>
      <c r="E20" s="80"/>
      <c r="F20" s="80"/>
      <c r="G20" s="80"/>
      <c r="H20" s="13"/>
    </row>
    <row r="21" spans="1:8" s="6" customFormat="1" ht="75" customHeight="1" x14ac:dyDescent="0.2">
      <c r="A21" s="60" t="s">
        <v>4</v>
      </c>
      <c r="B21" s="80" t="s">
        <v>169</v>
      </c>
      <c r="C21" s="80"/>
      <c r="D21" s="90" t="s">
        <v>42</v>
      </c>
      <c r="E21" s="90"/>
      <c r="F21" s="90"/>
      <c r="G21" s="80"/>
      <c r="H21" s="13"/>
    </row>
    <row r="22" spans="1:8" s="6" customFormat="1" ht="45.75" customHeight="1" x14ac:dyDescent="0.2">
      <c r="A22" s="58" t="s">
        <v>5</v>
      </c>
      <c r="B22" s="89" t="s">
        <v>43</v>
      </c>
      <c r="C22" s="88"/>
      <c r="D22" s="90" t="s">
        <v>42</v>
      </c>
      <c r="E22" s="90"/>
      <c r="F22" s="90"/>
      <c r="G22" s="80"/>
      <c r="H22" s="13"/>
    </row>
    <row r="23" spans="1:8" s="6" customFormat="1" ht="39" customHeight="1" x14ac:dyDescent="0.2">
      <c r="A23" s="60" t="s">
        <v>6</v>
      </c>
      <c r="B23" s="87" t="s">
        <v>34</v>
      </c>
      <c r="C23" s="88"/>
      <c r="D23" s="90" t="s">
        <v>39</v>
      </c>
      <c r="E23" s="90"/>
      <c r="F23" s="90"/>
      <c r="G23" s="80"/>
      <c r="H23" s="8"/>
    </row>
    <row r="24" spans="1:8" s="6" customFormat="1" ht="45.75" customHeight="1" x14ac:dyDescent="0.2">
      <c r="A24" s="58" t="s">
        <v>7</v>
      </c>
      <c r="B24" s="89" t="s">
        <v>8</v>
      </c>
      <c r="C24" s="88"/>
      <c r="D24" s="81" t="s">
        <v>161</v>
      </c>
      <c r="E24" s="80"/>
      <c r="F24" s="80"/>
      <c r="G24" s="8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3" t="s">
        <v>394</v>
      </c>
      <c r="B28" s="73"/>
      <c r="C28" s="73"/>
      <c r="D28" s="73"/>
    </row>
  </sheetData>
  <mergeCells count="25">
    <mergeCell ref="A4:G4"/>
    <mergeCell ref="A28:D28"/>
    <mergeCell ref="B23:C23"/>
    <mergeCell ref="B24:C24"/>
    <mergeCell ref="D20:G20"/>
    <mergeCell ref="D21:G21"/>
    <mergeCell ref="D22:G22"/>
    <mergeCell ref="D23:G23"/>
    <mergeCell ref="D24:G24"/>
    <mergeCell ref="D19:G19"/>
    <mergeCell ref="B20:C20"/>
    <mergeCell ref="B21:C21"/>
    <mergeCell ref="B22:C22"/>
    <mergeCell ref="D12:F13"/>
    <mergeCell ref="G12:G13"/>
    <mergeCell ref="D14:F14"/>
    <mergeCell ref="D15:F15"/>
    <mergeCell ref="D16:F16"/>
    <mergeCell ref="A19:C19"/>
    <mergeCell ref="A12:C13"/>
    <mergeCell ref="B14:C14"/>
    <mergeCell ref="B15:C15"/>
    <mergeCell ref="B16:C16"/>
    <mergeCell ref="B17:C17"/>
    <mergeCell ref="D17:F17"/>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ListCCM!$B$2:$B$158</xm:f>
          </x14:formula1>
          <xm:sqref>B6</xm:sqref>
        </x14:dataValidation>
        <x14:dataValidation type="list" allowBlank="1" showInputMessage="1" showErrorMessage="1">
          <x14:formula1>
            <xm:f>Lookup!$J$2:$J$4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28"/>
  <sheetViews>
    <sheetView zoomScaleNormal="100" workbookViewId="0">
      <selection activeCell="B10" sqref="B10"/>
    </sheetView>
  </sheetViews>
  <sheetFormatPr defaultColWidth="9" defaultRowHeight="14.25" x14ac:dyDescent="0.2"/>
  <cols>
    <col min="1" max="1" width="17.140625" style="3" customWidth="1"/>
    <col min="2" max="2" width="44.42578125" style="3" customWidth="1"/>
    <col min="3" max="3" width="27.28515625" style="3" customWidth="1"/>
    <col min="4" max="4" width="17.85546875" style="3" customWidth="1"/>
    <col min="5" max="5" width="9.140625" style="3" customWidth="1"/>
    <col min="6" max="6" width="12.28515625"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2">
      <c r="H1" s="5"/>
    </row>
    <row r="2" spans="1:8" s="6" customFormat="1" ht="15" customHeight="1" x14ac:dyDescent="0.2">
      <c r="A2" s="5"/>
      <c r="B2" s="5"/>
      <c r="C2" s="5"/>
      <c r="D2" s="5"/>
      <c r="E2" s="5"/>
      <c r="F2" s="5"/>
      <c r="G2" s="5"/>
      <c r="H2" s="5"/>
    </row>
    <row r="3" spans="1:8" s="6" customFormat="1" x14ac:dyDescent="0.2">
      <c r="A3" s="7"/>
      <c r="B3" s="7"/>
      <c r="C3" s="7"/>
      <c r="D3" s="7"/>
      <c r="E3" s="7"/>
      <c r="F3" s="7"/>
      <c r="G3" s="7"/>
      <c r="H3" s="5"/>
    </row>
    <row r="4" spans="1:8" s="6" customFormat="1" ht="15" customHeight="1" x14ac:dyDescent="0.2">
      <c r="A4" s="84" t="s">
        <v>41</v>
      </c>
      <c r="B4" s="85"/>
      <c r="C4" s="85"/>
      <c r="D4" s="85"/>
      <c r="E4" s="85"/>
      <c r="F4" s="85"/>
      <c r="G4" s="86"/>
      <c r="H4" s="8"/>
    </row>
    <row r="5" spans="1:8" s="6" customFormat="1" x14ac:dyDescent="0.2">
      <c r="A5" s="12"/>
      <c r="B5" s="12"/>
      <c r="C5" s="12"/>
      <c r="D5" s="12"/>
      <c r="E5" s="12"/>
      <c r="F5" s="12"/>
      <c r="G5" s="12"/>
      <c r="H5" s="8"/>
    </row>
    <row r="6" spans="1:8" s="6" customFormat="1" ht="30" customHeight="1" x14ac:dyDescent="0.2">
      <c r="A6" s="22" t="s">
        <v>171</v>
      </c>
      <c r="B6" s="9" t="s">
        <v>83</v>
      </c>
      <c r="E6" s="10"/>
      <c r="F6" s="10"/>
      <c r="G6" s="10"/>
      <c r="H6" s="11"/>
    </row>
    <row r="7" spans="1:8" s="6" customFormat="1" ht="36.75" customHeight="1" x14ac:dyDescent="0.2">
      <c r="A7" s="22" t="s">
        <v>172</v>
      </c>
      <c r="B7" s="9" t="s">
        <v>397</v>
      </c>
      <c r="E7" s="12"/>
      <c r="F7" s="12"/>
      <c r="G7" s="12"/>
      <c r="H7" s="13"/>
    </row>
    <row r="8" spans="1:8" s="6" customFormat="1" ht="30" customHeight="1" x14ac:dyDescent="0.2">
      <c r="A8" s="22" t="s">
        <v>173</v>
      </c>
      <c r="B8" s="14">
        <v>42795</v>
      </c>
      <c r="E8" s="12"/>
      <c r="F8" s="12"/>
      <c r="G8" s="12"/>
      <c r="H8" s="13"/>
    </row>
    <row r="9" spans="1:8" s="6" customFormat="1" ht="30" customHeight="1" x14ac:dyDescent="0.2">
      <c r="A9" s="22" t="s">
        <v>174</v>
      </c>
      <c r="B9" s="9" t="s">
        <v>381</v>
      </c>
      <c r="E9" s="12"/>
      <c r="F9" s="12"/>
      <c r="G9" s="12"/>
      <c r="H9" s="13"/>
    </row>
    <row r="10" spans="1:8" s="6" customFormat="1" ht="15" customHeight="1" x14ac:dyDescent="0.2">
      <c r="E10" s="12"/>
      <c r="F10" s="12"/>
      <c r="G10" s="12"/>
      <c r="H10" s="13"/>
    </row>
    <row r="11" spans="1:8" s="6" customFormat="1" ht="16.5" customHeight="1" x14ac:dyDescent="0.2">
      <c r="A11" s="6" t="s">
        <v>170</v>
      </c>
      <c r="B11" s="19"/>
      <c r="C11" s="19"/>
      <c r="D11" s="19"/>
      <c r="E11" s="19"/>
      <c r="F11" s="19"/>
      <c r="G11" s="20"/>
      <c r="H11" s="13"/>
    </row>
    <row r="12" spans="1:8" s="6" customFormat="1" ht="13.5" customHeight="1" x14ac:dyDescent="0.2">
      <c r="A12" s="78" t="s">
        <v>9</v>
      </c>
      <c r="B12" s="78"/>
      <c r="C12" s="78"/>
      <c r="D12" s="91" t="s">
        <v>36</v>
      </c>
      <c r="E12" s="91"/>
      <c r="F12" s="91"/>
      <c r="G12" s="91" t="s">
        <v>10</v>
      </c>
      <c r="H12" s="15"/>
    </row>
    <row r="13" spans="1:8" s="6" customFormat="1" ht="15" customHeight="1" x14ac:dyDescent="0.2">
      <c r="A13" s="78"/>
      <c r="B13" s="78"/>
      <c r="C13" s="78"/>
      <c r="D13" s="91"/>
      <c r="E13" s="91"/>
      <c r="F13" s="91"/>
      <c r="G13" s="91"/>
      <c r="H13" s="12"/>
    </row>
    <row r="14" spans="1:8" s="6" customFormat="1" ht="45.75" customHeight="1" x14ac:dyDescent="0.2">
      <c r="A14" s="58" t="s">
        <v>3</v>
      </c>
      <c r="B14" s="79" t="s">
        <v>12</v>
      </c>
      <c r="C14" s="79"/>
      <c r="D14" s="93" t="s">
        <v>37</v>
      </c>
      <c r="E14" s="93"/>
      <c r="F14" s="93"/>
      <c r="G14" s="62"/>
      <c r="H14" s="12"/>
    </row>
    <row r="15" spans="1:8" s="6" customFormat="1" ht="56.25" customHeight="1" x14ac:dyDescent="0.2">
      <c r="A15" s="60" t="s">
        <v>4</v>
      </c>
      <c r="B15" s="80" t="s">
        <v>27</v>
      </c>
      <c r="C15" s="80"/>
      <c r="D15" s="77" t="str">
        <f>INDEX(Lookup!D:D,MATCH(TRUE,INDEX(Lookup!C:C= B15,0),0))</f>
        <v>Can the CCM provide on demand the evidence they have done necessary efforts to reach the objective? (meeting minutes, emails, letters)</v>
      </c>
      <c r="E15" s="77"/>
      <c r="F15" s="77"/>
      <c r="G15" s="63"/>
      <c r="H15" s="12"/>
    </row>
    <row r="16" spans="1:8" s="6" customFormat="1" ht="58.5" customHeight="1" x14ac:dyDescent="0.2">
      <c r="A16" s="58" t="s">
        <v>5</v>
      </c>
      <c r="B16" s="81" t="s">
        <v>28</v>
      </c>
      <c r="C16" s="81"/>
      <c r="D16" s="77" t="str">
        <f>INDEX(Lookup!D:D,MATCH(TRUE,INDEX(Lookup!C:C= B16,0),0))</f>
        <v>Can the CCM provide on demand the evidence they have done necessary efforts to reach the objective? (meeting minutes, emails, letters)</v>
      </c>
      <c r="E16" s="77"/>
      <c r="F16" s="77"/>
      <c r="G16" s="62"/>
      <c r="H16" s="17"/>
    </row>
    <row r="17" spans="1:8" s="6" customFormat="1" ht="150" customHeight="1" x14ac:dyDescent="0.2">
      <c r="A17" s="58" t="s">
        <v>6</v>
      </c>
      <c r="B17" s="82" t="s">
        <v>398</v>
      </c>
      <c r="C17" s="83"/>
      <c r="D17" s="77" t="s">
        <v>399</v>
      </c>
      <c r="E17" s="77"/>
      <c r="F17" s="77"/>
      <c r="G17" s="62"/>
      <c r="H17" s="17"/>
    </row>
    <row r="18" spans="1:8" s="6" customFormat="1" ht="20.25" customHeight="1" x14ac:dyDescent="0.2">
      <c r="A18" s="19"/>
      <c r="B18" s="19"/>
      <c r="C18" s="19"/>
      <c r="D18" s="19"/>
      <c r="E18" s="19"/>
      <c r="F18" s="19"/>
      <c r="G18" s="19"/>
      <c r="H18" s="11"/>
    </row>
    <row r="19" spans="1:8" s="6" customFormat="1" ht="26.25" customHeight="1" x14ac:dyDescent="0.2">
      <c r="A19" s="78" t="s">
        <v>11</v>
      </c>
      <c r="B19" s="78"/>
      <c r="C19" s="78"/>
      <c r="D19" s="91" t="s">
        <v>36</v>
      </c>
      <c r="E19" s="92"/>
      <c r="F19" s="92"/>
      <c r="G19" s="92"/>
      <c r="H19" s="13"/>
    </row>
    <row r="20" spans="1:8" s="6" customFormat="1" ht="45.75" customHeight="1" x14ac:dyDescent="0.2">
      <c r="A20" s="58" t="s">
        <v>3</v>
      </c>
      <c r="B20" s="89" t="s">
        <v>29</v>
      </c>
      <c r="C20" s="88"/>
      <c r="D20" s="81" t="s">
        <v>40</v>
      </c>
      <c r="E20" s="80"/>
      <c r="F20" s="80"/>
      <c r="G20" s="80"/>
      <c r="H20" s="13"/>
    </row>
    <row r="21" spans="1:8" s="6" customFormat="1" ht="75" customHeight="1" x14ac:dyDescent="0.2">
      <c r="A21" s="60" t="s">
        <v>4</v>
      </c>
      <c r="B21" s="80" t="s">
        <v>169</v>
      </c>
      <c r="C21" s="80"/>
      <c r="D21" s="90" t="s">
        <v>42</v>
      </c>
      <c r="E21" s="90"/>
      <c r="F21" s="90"/>
      <c r="G21" s="80"/>
      <c r="H21" s="13"/>
    </row>
    <row r="22" spans="1:8" s="6" customFormat="1" ht="45.75" customHeight="1" x14ac:dyDescent="0.2">
      <c r="A22" s="58" t="s">
        <v>5</v>
      </c>
      <c r="B22" s="89" t="s">
        <v>43</v>
      </c>
      <c r="C22" s="88"/>
      <c r="D22" s="90" t="s">
        <v>42</v>
      </c>
      <c r="E22" s="90"/>
      <c r="F22" s="90"/>
      <c r="G22" s="80"/>
      <c r="H22" s="13"/>
    </row>
    <row r="23" spans="1:8" s="6" customFormat="1" ht="39" customHeight="1" x14ac:dyDescent="0.2">
      <c r="A23" s="60" t="s">
        <v>6</v>
      </c>
      <c r="B23" s="87" t="s">
        <v>34</v>
      </c>
      <c r="C23" s="88"/>
      <c r="D23" s="90" t="s">
        <v>39</v>
      </c>
      <c r="E23" s="90"/>
      <c r="F23" s="90"/>
      <c r="G23" s="80"/>
      <c r="H23" s="8"/>
    </row>
    <row r="24" spans="1:8" s="6" customFormat="1" ht="43.5" customHeight="1" x14ac:dyDescent="0.2">
      <c r="A24" s="58" t="s">
        <v>7</v>
      </c>
      <c r="B24" s="89" t="s">
        <v>8</v>
      </c>
      <c r="C24" s="88"/>
      <c r="D24" s="81" t="s">
        <v>161</v>
      </c>
      <c r="E24" s="80"/>
      <c r="F24" s="80"/>
      <c r="G24" s="8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3" t="s">
        <v>394</v>
      </c>
      <c r="B28" s="73"/>
      <c r="C28" s="73"/>
      <c r="D28" s="73"/>
    </row>
  </sheetData>
  <mergeCells count="25">
    <mergeCell ref="A4:G4"/>
    <mergeCell ref="A12:C13"/>
    <mergeCell ref="D12:F13"/>
    <mergeCell ref="G12:G13"/>
    <mergeCell ref="B14:C14"/>
    <mergeCell ref="D14:F14"/>
    <mergeCell ref="B22:C22"/>
    <mergeCell ref="D22:G22"/>
    <mergeCell ref="B15:C15"/>
    <mergeCell ref="D15:F15"/>
    <mergeCell ref="B16:C16"/>
    <mergeCell ref="D16:F16"/>
    <mergeCell ref="A19:C19"/>
    <mergeCell ref="D19:G19"/>
    <mergeCell ref="B17:C17"/>
    <mergeCell ref="D17:F17"/>
    <mergeCell ref="B20:C20"/>
    <mergeCell ref="D20:G20"/>
    <mergeCell ref="B21:C21"/>
    <mergeCell ref="D21:G21"/>
    <mergeCell ref="B23:C23"/>
    <mergeCell ref="D23:G23"/>
    <mergeCell ref="B24:C24"/>
    <mergeCell ref="D24:G24"/>
    <mergeCell ref="A28:D28"/>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Lookup!$J$2:$J$4</xm:f>
          </x14:formula1>
          <xm:sqref>B9</xm:sqref>
        </x14:dataValidation>
        <x14:dataValidation type="list" allowBlank="1" showInputMessage="1" showErrorMessage="1">
          <x14:formula1>
            <xm:f>ListCCM!$B$2:$B$158</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28"/>
  <sheetViews>
    <sheetView zoomScaleNormal="100" workbookViewId="0">
      <selection activeCell="B21" sqref="B21:C21"/>
    </sheetView>
  </sheetViews>
  <sheetFormatPr defaultColWidth="9" defaultRowHeight="14.25" x14ac:dyDescent="0.2"/>
  <cols>
    <col min="1" max="1" width="17.140625" style="3" customWidth="1"/>
    <col min="2" max="2" width="44.42578125" style="3" customWidth="1"/>
    <col min="3" max="3" width="27.28515625" style="3" customWidth="1"/>
    <col min="4" max="4" width="22.7109375" style="3" customWidth="1"/>
    <col min="5" max="5" width="12.5703125" style="3" customWidth="1"/>
    <col min="6" max="6" width="17"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2">
      <c r="H1" s="5"/>
    </row>
    <row r="2" spans="1:8" s="6" customFormat="1" ht="15" customHeight="1" x14ac:dyDescent="0.2">
      <c r="A2" s="5"/>
      <c r="B2" s="5"/>
      <c r="C2" s="5"/>
      <c r="D2" s="5"/>
      <c r="E2" s="5"/>
      <c r="F2" s="5"/>
      <c r="G2" s="5"/>
      <c r="H2" s="5"/>
    </row>
    <row r="3" spans="1:8" s="6" customFormat="1" x14ac:dyDescent="0.2">
      <c r="A3" s="7"/>
      <c r="B3" s="7"/>
      <c r="C3" s="7"/>
      <c r="D3" s="7"/>
      <c r="E3" s="7"/>
      <c r="F3" s="7"/>
      <c r="G3" s="7"/>
      <c r="H3" s="5"/>
    </row>
    <row r="4" spans="1:8" s="6" customFormat="1" ht="15" customHeight="1" x14ac:dyDescent="0.2">
      <c r="A4" s="84" t="s">
        <v>41</v>
      </c>
      <c r="B4" s="85"/>
      <c r="C4" s="85"/>
      <c r="D4" s="85"/>
      <c r="E4" s="85"/>
      <c r="F4" s="85"/>
      <c r="G4" s="86"/>
      <c r="H4" s="8"/>
    </row>
    <row r="5" spans="1:8" s="6" customFormat="1" x14ac:dyDescent="0.2">
      <c r="A5" s="12"/>
      <c r="B5" s="12"/>
      <c r="C5" s="12"/>
      <c r="D5" s="12"/>
      <c r="E5" s="12"/>
      <c r="F5" s="12"/>
      <c r="G5" s="12"/>
      <c r="H5" s="8"/>
    </row>
    <row r="6" spans="1:8" s="6" customFormat="1" ht="30" customHeight="1" x14ac:dyDescent="0.2">
      <c r="A6" s="22" t="s">
        <v>171</v>
      </c>
      <c r="B6" s="9" t="s">
        <v>83</v>
      </c>
      <c r="E6" s="10"/>
      <c r="F6" s="10"/>
      <c r="G6" s="10"/>
      <c r="H6" s="11"/>
    </row>
    <row r="7" spans="1:8" s="6" customFormat="1" ht="36.75" customHeight="1" x14ac:dyDescent="0.2">
      <c r="A7" s="22" t="s">
        <v>172</v>
      </c>
      <c r="B7" s="9" t="s">
        <v>397</v>
      </c>
      <c r="E7" s="12"/>
      <c r="F7" s="12"/>
      <c r="G7" s="12"/>
      <c r="H7" s="13"/>
    </row>
    <row r="8" spans="1:8" s="6" customFormat="1" ht="30" customHeight="1" x14ac:dyDescent="0.2">
      <c r="A8" s="22" t="s">
        <v>173</v>
      </c>
      <c r="B8" s="71">
        <v>42795</v>
      </c>
      <c r="E8" s="12"/>
      <c r="F8" s="12"/>
      <c r="G8" s="12"/>
      <c r="H8" s="13"/>
    </row>
    <row r="9" spans="1:8" s="6" customFormat="1" ht="30" customHeight="1" x14ac:dyDescent="0.2">
      <c r="A9" s="22" t="s">
        <v>174</v>
      </c>
      <c r="B9" s="9" t="s">
        <v>382</v>
      </c>
      <c r="E9" s="12"/>
      <c r="F9" s="12"/>
      <c r="G9" s="12"/>
      <c r="H9" s="13"/>
    </row>
    <row r="10" spans="1:8" s="6" customFormat="1" ht="15" customHeight="1" x14ac:dyDescent="0.2">
      <c r="E10" s="12"/>
      <c r="F10" s="12"/>
      <c r="G10" s="12"/>
      <c r="H10" s="13"/>
    </row>
    <row r="11" spans="1:8" s="6" customFormat="1" ht="16.5" customHeight="1" x14ac:dyDescent="0.2">
      <c r="A11" s="6" t="s">
        <v>170</v>
      </c>
      <c r="B11" s="19"/>
      <c r="C11" s="19"/>
      <c r="D11" s="19"/>
      <c r="E11" s="19"/>
      <c r="F11" s="19"/>
      <c r="G11" s="20"/>
      <c r="H11" s="13"/>
    </row>
    <row r="12" spans="1:8" s="6" customFormat="1" ht="13.5" customHeight="1" x14ac:dyDescent="0.2">
      <c r="A12" s="78" t="s">
        <v>9</v>
      </c>
      <c r="B12" s="78"/>
      <c r="C12" s="78"/>
      <c r="D12" s="91" t="s">
        <v>36</v>
      </c>
      <c r="E12" s="91"/>
      <c r="F12" s="91"/>
      <c r="G12" s="91" t="s">
        <v>10</v>
      </c>
      <c r="H12" s="15"/>
    </row>
    <row r="13" spans="1:8" s="6" customFormat="1" ht="15" customHeight="1" x14ac:dyDescent="0.2">
      <c r="A13" s="78"/>
      <c r="B13" s="78"/>
      <c r="C13" s="78"/>
      <c r="D13" s="91"/>
      <c r="E13" s="91"/>
      <c r="F13" s="91"/>
      <c r="G13" s="91"/>
      <c r="H13" s="12"/>
    </row>
    <row r="14" spans="1:8" s="6" customFormat="1" ht="45.75" customHeight="1" x14ac:dyDescent="0.2">
      <c r="A14" s="58" t="s">
        <v>3</v>
      </c>
      <c r="B14" s="79" t="s">
        <v>12</v>
      </c>
      <c r="C14" s="79"/>
      <c r="D14" s="93" t="s">
        <v>37</v>
      </c>
      <c r="E14" s="93"/>
      <c r="F14" s="93"/>
      <c r="G14" s="62"/>
      <c r="H14" s="12"/>
    </row>
    <row r="15" spans="1:8" s="6" customFormat="1" ht="56.25" customHeight="1" x14ac:dyDescent="0.2">
      <c r="A15" s="60" t="s">
        <v>4</v>
      </c>
      <c r="B15" s="80" t="s">
        <v>27</v>
      </c>
      <c r="C15" s="80"/>
      <c r="D15" s="77" t="str">
        <f>INDEX(Lookup!D:D,MATCH(TRUE,INDEX(Lookup!C:C= B15,0),0))</f>
        <v>Can the CCM provide on demand the evidence they have done necessary efforts to reach the objective? (meeting minutes, emails, letters)</v>
      </c>
      <c r="E15" s="77"/>
      <c r="F15" s="77"/>
      <c r="G15" s="63"/>
      <c r="H15" s="12"/>
    </row>
    <row r="16" spans="1:8" s="6" customFormat="1" ht="58.5" customHeight="1" x14ac:dyDescent="0.2">
      <c r="A16" s="58" t="s">
        <v>5</v>
      </c>
      <c r="B16" s="81" t="s">
        <v>28</v>
      </c>
      <c r="C16" s="81"/>
      <c r="D16" s="77" t="str">
        <f>INDEX(Lookup!D:D,MATCH(TRUE,INDEX(Lookup!C:C= B16,0),0))</f>
        <v>Can the CCM provide on demand the evidence they have done necessary efforts to reach the objective? (meeting minutes, emails, letters)</v>
      </c>
      <c r="E16" s="77"/>
      <c r="F16" s="77"/>
      <c r="G16" s="62"/>
      <c r="H16" s="17"/>
    </row>
    <row r="17" spans="1:8" s="6" customFormat="1" ht="122.25" customHeight="1" x14ac:dyDescent="0.2">
      <c r="A17" s="58" t="s">
        <v>6</v>
      </c>
      <c r="B17" s="82" t="s">
        <v>398</v>
      </c>
      <c r="C17" s="83"/>
      <c r="D17" s="77" t="s">
        <v>399</v>
      </c>
      <c r="E17" s="77"/>
      <c r="F17" s="77"/>
      <c r="G17" s="62"/>
      <c r="H17" s="17"/>
    </row>
    <row r="18" spans="1:8" s="6" customFormat="1" ht="20.25" customHeight="1" x14ac:dyDescent="0.2">
      <c r="A18" s="19"/>
      <c r="B18" s="19"/>
      <c r="C18" s="19"/>
      <c r="D18" s="19"/>
      <c r="E18" s="19"/>
      <c r="F18" s="19"/>
      <c r="G18" s="19"/>
      <c r="H18" s="11"/>
    </row>
    <row r="19" spans="1:8" s="6" customFormat="1" ht="26.25" customHeight="1" x14ac:dyDescent="0.2">
      <c r="A19" s="78" t="s">
        <v>11</v>
      </c>
      <c r="B19" s="78"/>
      <c r="C19" s="78"/>
      <c r="D19" s="91" t="s">
        <v>36</v>
      </c>
      <c r="E19" s="92"/>
      <c r="F19" s="92"/>
      <c r="G19" s="92"/>
      <c r="H19" s="13"/>
    </row>
    <row r="20" spans="1:8" s="6" customFormat="1" ht="45.75" customHeight="1" x14ac:dyDescent="0.2">
      <c r="A20" s="58" t="s">
        <v>3</v>
      </c>
      <c r="B20" s="89" t="s">
        <v>29</v>
      </c>
      <c r="C20" s="88"/>
      <c r="D20" s="81" t="s">
        <v>40</v>
      </c>
      <c r="E20" s="80"/>
      <c r="F20" s="80"/>
      <c r="G20" s="80"/>
      <c r="H20" s="13"/>
    </row>
    <row r="21" spans="1:8" s="6" customFormat="1" ht="75" customHeight="1" x14ac:dyDescent="0.2">
      <c r="A21" s="60" t="s">
        <v>4</v>
      </c>
      <c r="B21" s="80" t="s">
        <v>169</v>
      </c>
      <c r="C21" s="80"/>
      <c r="D21" s="90" t="s">
        <v>42</v>
      </c>
      <c r="E21" s="90"/>
      <c r="F21" s="90"/>
      <c r="G21" s="80"/>
      <c r="H21" s="13"/>
    </row>
    <row r="22" spans="1:8" s="6" customFormat="1" ht="45.75" customHeight="1" x14ac:dyDescent="0.2">
      <c r="A22" s="58" t="s">
        <v>5</v>
      </c>
      <c r="B22" s="89" t="s">
        <v>43</v>
      </c>
      <c r="C22" s="88"/>
      <c r="D22" s="90" t="s">
        <v>42</v>
      </c>
      <c r="E22" s="90"/>
      <c r="F22" s="90"/>
      <c r="G22" s="80"/>
      <c r="H22" s="13"/>
    </row>
    <row r="23" spans="1:8" s="6" customFormat="1" ht="39" customHeight="1" x14ac:dyDescent="0.2">
      <c r="A23" s="60" t="s">
        <v>6</v>
      </c>
      <c r="B23" s="87" t="s">
        <v>34</v>
      </c>
      <c r="C23" s="88"/>
      <c r="D23" s="90" t="s">
        <v>39</v>
      </c>
      <c r="E23" s="90"/>
      <c r="F23" s="90"/>
      <c r="G23" s="80"/>
      <c r="H23" s="8"/>
    </row>
    <row r="24" spans="1:8" s="6" customFormat="1" ht="49.5" customHeight="1" x14ac:dyDescent="0.2">
      <c r="A24" s="58" t="s">
        <v>7</v>
      </c>
      <c r="B24" s="89" t="s">
        <v>8</v>
      </c>
      <c r="C24" s="88"/>
      <c r="D24" s="81" t="s">
        <v>161</v>
      </c>
      <c r="E24" s="80"/>
      <c r="F24" s="80"/>
      <c r="G24" s="8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3" t="s">
        <v>394</v>
      </c>
      <c r="B28" s="73"/>
      <c r="C28" s="73"/>
      <c r="D28" s="73"/>
    </row>
  </sheetData>
  <mergeCells count="25">
    <mergeCell ref="A4:G4"/>
    <mergeCell ref="A12:C13"/>
    <mergeCell ref="D12:F13"/>
    <mergeCell ref="G12:G13"/>
    <mergeCell ref="B14:C14"/>
    <mergeCell ref="D14:F14"/>
    <mergeCell ref="B22:C22"/>
    <mergeCell ref="D22:G22"/>
    <mergeCell ref="B15:C15"/>
    <mergeCell ref="D15:F15"/>
    <mergeCell ref="B16:C16"/>
    <mergeCell ref="D16:F16"/>
    <mergeCell ref="A19:C19"/>
    <mergeCell ref="D19:G19"/>
    <mergeCell ref="D17:F17"/>
    <mergeCell ref="B17:C17"/>
    <mergeCell ref="B20:C20"/>
    <mergeCell ref="D20:G20"/>
    <mergeCell ref="B21:C21"/>
    <mergeCell ref="D21:G21"/>
    <mergeCell ref="B23:C23"/>
    <mergeCell ref="D23:G23"/>
    <mergeCell ref="B24:C24"/>
    <mergeCell ref="D24:G24"/>
    <mergeCell ref="A28:D28"/>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ListCCM!$B$2:$B$158</xm:f>
          </x14:formula1>
          <xm:sqref>B6</xm:sqref>
        </x14:dataValidation>
        <x14:dataValidation type="list" allowBlank="1" showInputMessage="1" showErrorMessage="1">
          <x14:formula1>
            <xm:f>Lookup!$J$2:$J$4</xm:f>
          </x14:formula1>
          <xm:sqref>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tabSelected="1" zoomScale="110" zoomScaleNormal="110" workbookViewId="0">
      <selection activeCell="C16" sqref="C16"/>
    </sheetView>
  </sheetViews>
  <sheetFormatPr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25">
      <c r="A4" s="94" t="s">
        <v>41</v>
      </c>
      <c r="B4" s="94"/>
      <c r="C4" s="94"/>
      <c r="D4" s="94"/>
      <c r="E4" s="94"/>
      <c r="F4" s="94"/>
      <c r="G4" s="94"/>
    </row>
    <row r="5" spans="1:9" ht="18" x14ac:dyDescent="0.25">
      <c r="A5" s="94" t="s">
        <v>25</v>
      </c>
      <c r="B5" s="94"/>
      <c r="C5" s="94"/>
      <c r="D5" s="94"/>
      <c r="E5" s="94"/>
      <c r="F5" s="94"/>
      <c r="G5" s="94"/>
    </row>
    <row r="7" spans="1:9" s="6" customFormat="1" ht="30" customHeight="1" x14ac:dyDescent="0.2">
      <c r="A7" s="37" t="s">
        <v>171</v>
      </c>
      <c r="B7" s="23" t="s">
        <v>83</v>
      </c>
      <c r="F7" s="10"/>
      <c r="G7" s="10"/>
      <c r="H7" s="10"/>
      <c r="I7" s="11"/>
    </row>
    <row r="8" spans="1:9" s="6" customFormat="1" ht="36.75" customHeight="1" x14ac:dyDescent="0.2">
      <c r="A8" s="37" t="s">
        <v>172</v>
      </c>
      <c r="B8" s="23" t="s">
        <v>397</v>
      </c>
      <c r="F8" s="12"/>
      <c r="G8" s="12"/>
      <c r="H8" s="12"/>
      <c r="I8" s="13"/>
    </row>
    <row r="9" spans="1:9" s="6" customFormat="1" ht="30" customHeight="1" x14ac:dyDescent="0.2">
      <c r="A9" s="37" t="s">
        <v>173</v>
      </c>
      <c r="B9" s="24">
        <v>42795</v>
      </c>
      <c r="F9" s="12"/>
      <c r="G9" s="12"/>
      <c r="H9" s="12"/>
      <c r="I9" s="13"/>
    </row>
    <row r="10" spans="1:9" s="6" customFormat="1" ht="30" customHeight="1" x14ac:dyDescent="0.2">
      <c r="A10" s="37" t="s">
        <v>174</v>
      </c>
      <c r="B10" s="23" t="s">
        <v>380</v>
      </c>
      <c r="F10" s="12"/>
      <c r="G10" s="12"/>
      <c r="H10" s="12"/>
      <c r="I10" s="13"/>
    </row>
    <row r="12" spans="1:9" s="6" customFormat="1" ht="47.25" customHeight="1" x14ac:dyDescent="0.2">
      <c r="A12" s="25" t="s">
        <v>168</v>
      </c>
      <c r="B12" s="26" t="s">
        <v>15</v>
      </c>
      <c r="C12" s="27" t="s">
        <v>36</v>
      </c>
      <c r="D12" s="28" t="s">
        <v>13</v>
      </c>
      <c r="E12" s="28" t="s">
        <v>10</v>
      </c>
      <c r="F12" s="28" t="s">
        <v>393</v>
      </c>
      <c r="G12" s="29" t="s">
        <v>14</v>
      </c>
    </row>
    <row r="13" spans="1:9" s="31" customFormat="1" ht="60" customHeight="1" x14ac:dyDescent="0.2">
      <c r="A13" s="38" t="s">
        <v>3</v>
      </c>
      <c r="B13" s="39" t="s">
        <v>12</v>
      </c>
      <c r="C13" s="40" t="s">
        <v>30</v>
      </c>
      <c r="D13" s="41"/>
      <c r="E13" s="40"/>
      <c r="F13" s="42"/>
      <c r="G13" s="43"/>
    </row>
    <row r="14" spans="1:9" s="31" customFormat="1" ht="60" customHeight="1" x14ac:dyDescent="0.2">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c r="E14" s="40"/>
      <c r="F14" s="42"/>
      <c r="G14" s="43"/>
    </row>
    <row r="15" spans="1:9" s="31" customFormat="1" ht="60" customHeight="1" x14ac:dyDescent="0.2">
      <c r="A15" s="38" t="s">
        <v>5</v>
      </c>
      <c r="B15" s="44" t="s">
        <v>28</v>
      </c>
      <c r="C15" s="44" t="str">
        <f>VLOOKUP(Table2[[#This Row],[CCM PERFORMANCE
Indicators]],Lookup!C3:D9,2,TRUE)</f>
        <v>Can the CCM provide on demand the evidence they have done necessary efforts to reach the objective? (meeting minutes, emails, letters)</v>
      </c>
      <c r="D15" s="41"/>
      <c r="E15" s="40"/>
      <c r="F15" s="42"/>
      <c r="G15" s="43"/>
      <c r="H15" s="44"/>
    </row>
    <row r="16" spans="1:9" s="33" customFormat="1" ht="128.25" x14ac:dyDescent="0.2">
      <c r="A16" s="21" t="s">
        <v>6</v>
      </c>
      <c r="B16" s="72" t="s">
        <v>398</v>
      </c>
      <c r="C16" s="44" t="s">
        <v>399</v>
      </c>
      <c r="D16" s="41"/>
      <c r="E16" s="40"/>
      <c r="F16" s="42"/>
      <c r="G16" s="43"/>
    </row>
    <row r="17" spans="1:7" s="6" customFormat="1" x14ac:dyDescent="0.2">
      <c r="E17" s="34"/>
    </row>
    <row r="18" spans="1:7" s="6" customFormat="1" ht="45.75" customHeight="1" x14ac:dyDescent="0.2">
      <c r="A18" s="25" t="s">
        <v>168</v>
      </c>
      <c r="B18" s="35" t="s">
        <v>16</v>
      </c>
      <c r="C18" s="27" t="s">
        <v>36</v>
      </c>
      <c r="D18" s="28" t="s">
        <v>13</v>
      </c>
      <c r="E18" s="28" t="s">
        <v>10</v>
      </c>
      <c r="F18" s="28" t="s">
        <v>393</v>
      </c>
      <c r="G18" s="36" t="s">
        <v>14</v>
      </c>
    </row>
    <row r="19" spans="1:7" s="6" customFormat="1" ht="71.25" x14ac:dyDescent="0.2">
      <c r="A19" s="45" t="s">
        <v>3</v>
      </c>
      <c r="B19" s="46" t="s">
        <v>29</v>
      </c>
      <c r="C19" s="44" t="s">
        <v>31</v>
      </c>
      <c r="D19" s="41"/>
      <c r="E19" s="44"/>
      <c r="F19" s="47"/>
      <c r="G19" s="48"/>
    </row>
    <row r="20" spans="1:7" s="6" customFormat="1" ht="99.75" x14ac:dyDescent="0.2">
      <c r="A20" s="49" t="s">
        <v>4</v>
      </c>
      <c r="B20" s="44" t="s">
        <v>169</v>
      </c>
      <c r="C20" s="44" t="s">
        <v>32</v>
      </c>
      <c r="D20" s="41"/>
      <c r="E20" s="44"/>
      <c r="F20" s="47"/>
      <c r="G20" s="48"/>
    </row>
    <row r="21" spans="1:7" s="6" customFormat="1" ht="57" x14ac:dyDescent="0.2">
      <c r="A21" s="50" t="s">
        <v>5</v>
      </c>
      <c r="B21" s="51" t="s">
        <v>33</v>
      </c>
      <c r="C21" s="44" t="s">
        <v>19</v>
      </c>
      <c r="D21" s="41"/>
      <c r="E21" s="44"/>
      <c r="F21" s="47"/>
      <c r="G21" s="48"/>
    </row>
    <row r="22" spans="1:7" s="6" customFormat="1" ht="42.75" x14ac:dyDescent="0.2">
      <c r="A22" s="49" t="s">
        <v>6</v>
      </c>
      <c r="B22" s="44" t="s">
        <v>34</v>
      </c>
      <c r="C22" s="44" t="s">
        <v>35</v>
      </c>
      <c r="D22" s="41"/>
      <c r="E22" s="44"/>
      <c r="F22" s="47"/>
      <c r="G22" s="48"/>
    </row>
    <row r="23" spans="1:7" s="6" customFormat="1" ht="57" x14ac:dyDescent="0.2">
      <c r="A23" s="52" t="s">
        <v>7</v>
      </c>
      <c r="B23" s="53" t="s">
        <v>8</v>
      </c>
      <c r="C23" s="54" t="s">
        <v>20</v>
      </c>
      <c r="D23" s="55"/>
      <c r="E23" s="56"/>
      <c r="F23" s="54"/>
      <c r="G23" s="57"/>
    </row>
    <row r="26" spans="1:7" x14ac:dyDescent="0.2">
      <c r="A26" s="73" t="s">
        <v>394</v>
      </c>
      <c r="B26" s="73"/>
      <c r="C26" s="73"/>
      <c r="D26" s="73"/>
    </row>
  </sheetData>
  <dataConsolidate/>
  <mergeCells count="3">
    <mergeCell ref="A4:G4"/>
    <mergeCell ref="A5:G5"/>
    <mergeCell ref="A26:D26"/>
  </mergeCells>
  <dataValidations count="2">
    <dataValidation type="list" allowBlank="1" showInputMessage="1" showErrorMessage="1" sqref="D23">
      <formula1>$H$13:$H$15</formula1>
    </dataValidation>
    <dataValidation type="list" allowBlank="1" showInputMessage="1" showErrorMessage="1" sqref="B15 H15">
      <formula1>Quantitative</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Lookup!$F$2:$F$4</xm:f>
          </x14:formula1>
          <xm:sqref>D13:D16</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Lookup!$F$2:$F$5</xm:f>
          </x14:formula1>
          <xm:sqref>D20:D22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zoomScale="110" zoomScaleNormal="110" workbookViewId="0">
      <selection activeCell="B11" sqref="B11"/>
    </sheetView>
  </sheetViews>
  <sheetFormatPr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25">
      <c r="A4" s="94" t="s">
        <v>41</v>
      </c>
      <c r="B4" s="94"/>
      <c r="C4" s="94"/>
      <c r="D4" s="94"/>
      <c r="E4" s="94"/>
      <c r="F4" s="94"/>
      <c r="G4" s="94"/>
    </row>
    <row r="5" spans="1:9" ht="18" x14ac:dyDescent="0.25">
      <c r="A5" s="94" t="s">
        <v>25</v>
      </c>
      <c r="B5" s="94"/>
      <c r="C5" s="94"/>
      <c r="D5" s="94"/>
      <c r="E5" s="94"/>
      <c r="F5" s="94"/>
      <c r="G5" s="94"/>
    </row>
    <row r="7" spans="1:9" s="6" customFormat="1" ht="30" customHeight="1" x14ac:dyDescent="0.2">
      <c r="A7" s="37" t="s">
        <v>171</v>
      </c>
      <c r="B7" s="23" t="s">
        <v>83</v>
      </c>
      <c r="F7" s="10"/>
      <c r="G7" s="10"/>
      <c r="H7" s="10"/>
      <c r="I7" s="11"/>
    </row>
    <row r="8" spans="1:9" s="6" customFormat="1" ht="36.75" customHeight="1" x14ac:dyDescent="0.2">
      <c r="A8" s="37" t="s">
        <v>172</v>
      </c>
      <c r="B8" s="23" t="s">
        <v>397</v>
      </c>
      <c r="F8" s="12"/>
      <c r="G8" s="12"/>
      <c r="H8" s="12"/>
      <c r="I8" s="13"/>
    </row>
    <row r="9" spans="1:9" s="6" customFormat="1" ht="30" customHeight="1" x14ac:dyDescent="0.2">
      <c r="A9" s="37" t="s">
        <v>173</v>
      </c>
      <c r="B9" s="24">
        <v>42795</v>
      </c>
      <c r="F9" s="12"/>
      <c r="G9" s="12"/>
      <c r="H9" s="12"/>
      <c r="I9" s="13"/>
    </row>
    <row r="10" spans="1:9" s="6" customFormat="1" ht="30" customHeight="1" x14ac:dyDescent="0.2">
      <c r="A10" s="37" t="s">
        <v>174</v>
      </c>
      <c r="B10" s="23" t="s">
        <v>381</v>
      </c>
      <c r="F10" s="12"/>
      <c r="G10" s="12"/>
      <c r="H10" s="12"/>
      <c r="I10" s="13"/>
    </row>
    <row r="12" spans="1:9" s="6" customFormat="1" ht="47.25" customHeight="1" x14ac:dyDescent="0.2">
      <c r="A12" s="25" t="s">
        <v>168</v>
      </c>
      <c r="B12" s="26" t="s">
        <v>15</v>
      </c>
      <c r="C12" s="27" t="s">
        <v>36</v>
      </c>
      <c r="D12" s="28" t="s">
        <v>13</v>
      </c>
      <c r="E12" s="28" t="s">
        <v>10</v>
      </c>
      <c r="F12" s="28" t="s">
        <v>393</v>
      </c>
      <c r="G12" s="29" t="s">
        <v>14</v>
      </c>
    </row>
    <row r="13" spans="1:9" s="31" customFormat="1" ht="60" customHeight="1" x14ac:dyDescent="0.2">
      <c r="A13" s="38" t="s">
        <v>3</v>
      </c>
      <c r="B13" s="39" t="s">
        <v>12</v>
      </c>
      <c r="C13" s="40" t="s">
        <v>30</v>
      </c>
      <c r="D13" s="41"/>
      <c r="E13" s="40"/>
      <c r="F13" s="42"/>
      <c r="G13" s="43"/>
    </row>
    <row r="14" spans="1:9" s="31" customFormat="1" ht="60" customHeight="1" x14ac:dyDescent="0.2">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c r="E14" s="40"/>
      <c r="F14" s="42"/>
      <c r="G14" s="43"/>
    </row>
    <row r="15" spans="1:9" s="31" customFormat="1" ht="60" customHeight="1" x14ac:dyDescent="0.2">
      <c r="A15" s="38" t="s">
        <v>5</v>
      </c>
      <c r="B15" s="44" t="s">
        <v>28</v>
      </c>
      <c r="C15" s="44" t="str">
        <f>VLOOKUP(Table29[[#This Row],[CCM PERFORMANCE
Indicators]],Lookup!C3:D9,2,TRUE)</f>
        <v>Can the CCM provide on demand the evidence they have done necessary efforts to reach the objective? (meeting minutes, emails, letters)</v>
      </c>
      <c r="D15" s="41"/>
      <c r="E15" s="40"/>
      <c r="F15" s="42"/>
      <c r="G15" s="43"/>
      <c r="H15" s="44"/>
    </row>
    <row r="16" spans="1:9" s="33" customFormat="1" ht="128.25" x14ac:dyDescent="0.2">
      <c r="A16" s="21" t="s">
        <v>6</v>
      </c>
      <c r="B16" s="72" t="s">
        <v>398</v>
      </c>
      <c r="C16" s="44" t="s">
        <v>399</v>
      </c>
      <c r="D16" s="41"/>
      <c r="E16" s="40"/>
      <c r="F16" s="42"/>
      <c r="G16" s="43"/>
    </row>
    <row r="17" spans="1:7" s="6" customFormat="1" x14ac:dyDescent="0.2">
      <c r="E17" s="34"/>
    </row>
    <row r="18" spans="1:7" s="6" customFormat="1" ht="45.75" customHeight="1" x14ac:dyDescent="0.2">
      <c r="A18" s="25" t="s">
        <v>168</v>
      </c>
      <c r="B18" s="35" t="s">
        <v>16</v>
      </c>
      <c r="C18" s="27" t="s">
        <v>36</v>
      </c>
      <c r="D18" s="28" t="s">
        <v>13</v>
      </c>
      <c r="E18" s="28" t="s">
        <v>10</v>
      </c>
      <c r="F18" s="28" t="s">
        <v>393</v>
      </c>
      <c r="G18" s="36" t="s">
        <v>14</v>
      </c>
    </row>
    <row r="19" spans="1:7" s="6" customFormat="1" ht="71.25" x14ac:dyDescent="0.2">
      <c r="A19" s="45" t="s">
        <v>3</v>
      </c>
      <c r="B19" s="46" t="s">
        <v>29</v>
      </c>
      <c r="C19" s="44" t="s">
        <v>31</v>
      </c>
      <c r="D19" s="41"/>
      <c r="E19" s="44"/>
      <c r="F19" s="47"/>
      <c r="G19" s="48"/>
    </row>
    <row r="20" spans="1:7" s="6" customFormat="1" ht="99.75" x14ac:dyDescent="0.2">
      <c r="A20" s="49" t="s">
        <v>4</v>
      </c>
      <c r="B20" s="44" t="s">
        <v>169</v>
      </c>
      <c r="C20" s="44" t="s">
        <v>32</v>
      </c>
      <c r="D20" s="41"/>
      <c r="E20" s="44"/>
      <c r="F20" s="47"/>
      <c r="G20" s="48"/>
    </row>
    <row r="21" spans="1:7" s="6" customFormat="1" ht="57" x14ac:dyDescent="0.2">
      <c r="A21" s="50" t="s">
        <v>5</v>
      </c>
      <c r="B21" s="51" t="s">
        <v>33</v>
      </c>
      <c r="C21" s="44" t="s">
        <v>19</v>
      </c>
      <c r="D21" s="41"/>
      <c r="E21" s="44"/>
      <c r="F21" s="47"/>
      <c r="G21" s="48"/>
    </row>
    <row r="22" spans="1:7" s="6" customFormat="1" ht="42.75" x14ac:dyDescent="0.2">
      <c r="A22" s="49" t="s">
        <v>6</v>
      </c>
      <c r="B22" s="44" t="s">
        <v>34</v>
      </c>
      <c r="C22" s="44" t="s">
        <v>35</v>
      </c>
      <c r="D22" s="41"/>
      <c r="E22" s="44"/>
      <c r="F22" s="47"/>
      <c r="G22" s="48"/>
    </row>
    <row r="23" spans="1:7" s="6" customFormat="1" ht="57" x14ac:dyDescent="0.2">
      <c r="A23" s="52" t="s">
        <v>7</v>
      </c>
      <c r="B23" s="53" t="s">
        <v>8</v>
      </c>
      <c r="C23" s="54" t="s">
        <v>20</v>
      </c>
      <c r="D23" s="55"/>
      <c r="E23" s="56"/>
      <c r="F23" s="54"/>
      <c r="G23" s="57"/>
    </row>
    <row r="26" spans="1:7" x14ac:dyDescent="0.2">
      <c r="A26" s="73" t="s">
        <v>394</v>
      </c>
      <c r="B26" s="73"/>
      <c r="C26" s="73"/>
      <c r="D26" s="73"/>
    </row>
  </sheetData>
  <dataConsolidate/>
  <mergeCells count="3">
    <mergeCell ref="A4:G4"/>
    <mergeCell ref="A5:G5"/>
    <mergeCell ref="A26:D26"/>
  </mergeCells>
  <dataValidations count="2">
    <dataValidation type="list" allowBlank="1" showInputMessage="1" showErrorMessage="1" sqref="B15 H15">
      <formula1>Quantitative</formula1>
    </dataValidation>
    <dataValidation type="list" allowBlank="1" showInputMessage="1" showErrorMessage="1" sqref="D23">
      <formula1>$H$13:$H$15</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Lookup!$F$2:$F$5</xm:f>
          </x14:formula1>
          <xm:sqref>D20:D22</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Lookup!$F$2:$F$4</xm:f>
          </x14:formula1>
          <xm:sqref>D13:D16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topLeftCell="A14" zoomScale="110" zoomScaleNormal="110" workbookViewId="0">
      <selection activeCell="E16" sqref="E16"/>
    </sheetView>
  </sheetViews>
  <sheetFormatPr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25">
      <c r="A4" s="94" t="s">
        <v>41</v>
      </c>
      <c r="B4" s="94"/>
      <c r="C4" s="94"/>
      <c r="D4" s="94"/>
      <c r="E4" s="94"/>
      <c r="F4" s="94"/>
      <c r="G4" s="94"/>
    </row>
    <row r="5" spans="1:9" ht="18" x14ac:dyDescent="0.25">
      <c r="A5" s="94" t="s">
        <v>25</v>
      </c>
      <c r="B5" s="94"/>
      <c r="C5" s="94"/>
      <c r="D5" s="94"/>
      <c r="E5" s="94"/>
      <c r="F5" s="94"/>
      <c r="G5" s="94"/>
    </row>
    <row r="7" spans="1:9" s="6" customFormat="1" ht="30" customHeight="1" x14ac:dyDescent="0.2">
      <c r="A7" s="37" t="s">
        <v>171</v>
      </c>
      <c r="B7" s="23" t="s">
        <v>83</v>
      </c>
      <c r="F7" s="10"/>
      <c r="G7" s="10"/>
      <c r="H7" s="10"/>
      <c r="I7" s="11"/>
    </row>
    <row r="8" spans="1:9" s="6" customFormat="1" ht="36.75" customHeight="1" x14ac:dyDescent="0.2">
      <c r="A8" s="37" t="s">
        <v>172</v>
      </c>
      <c r="B8" s="23" t="s">
        <v>397</v>
      </c>
      <c r="F8" s="12"/>
      <c r="G8" s="12"/>
      <c r="H8" s="12"/>
      <c r="I8" s="13"/>
    </row>
    <row r="9" spans="1:9" s="6" customFormat="1" ht="30" customHeight="1" x14ac:dyDescent="0.2">
      <c r="A9" s="37" t="s">
        <v>173</v>
      </c>
      <c r="B9" s="24">
        <v>42795</v>
      </c>
      <c r="F9" s="12"/>
      <c r="G9" s="12"/>
      <c r="H9" s="12"/>
      <c r="I9" s="13"/>
    </row>
    <row r="10" spans="1:9" s="6" customFormat="1" ht="30" customHeight="1" x14ac:dyDescent="0.2">
      <c r="A10" s="37" t="s">
        <v>174</v>
      </c>
      <c r="B10" s="23" t="s">
        <v>382</v>
      </c>
      <c r="F10" s="12"/>
      <c r="G10" s="12"/>
      <c r="H10" s="12"/>
      <c r="I10" s="13"/>
    </row>
    <row r="12" spans="1:9" s="6" customFormat="1" ht="47.25" customHeight="1" x14ac:dyDescent="0.2">
      <c r="A12" s="25" t="s">
        <v>168</v>
      </c>
      <c r="B12" s="26" t="s">
        <v>15</v>
      </c>
      <c r="C12" s="27" t="s">
        <v>36</v>
      </c>
      <c r="D12" s="28" t="s">
        <v>13</v>
      </c>
      <c r="E12" s="28" t="s">
        <v>10</v>
      </c>
      <c r="F12" s="28" t="s">
        <v>393</v>
      </c>
      <c r="G12" s="29" t="s">
        <v>14</v>
      </c>
    </row>
    <row r="13" spans="1:9" s="31" customFormat="1" ht="60" customHeight="1" x14ac:dyDescent="0.2">
      <c r="A13" s="38" t="s">
        <v>3</v>
      </c>
      <c r="B13" s="39" t="s">
        <v>12</v>
      </c>
      <c r="C13" s="40" t="s">
        <v>30</v>
      </c>
      <c r="D13" s="41"/>
      <c r="E13" s="40"/>
      <c r="F13" s="42"/>
      <c r="G13" s="43"/>
    </row>
    <row r="14" spans="1:9" s="31" customFormat="1" ht="60" customHeight="1" x14ac:dyDescent="0.2">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c r="E14" s="40"/>
      <c r="F14" s="42"/>
      <c r="G14" s="43"/>
    </row>
    <row r="15" spans="1:9" s="31" customFormat="1" ht="60" customHeight="1" x14ac:dyDescent="0.2">
      <c r="A15" s="38" t="s">
        <v>5</v>
      </c>
      <c r="B15" s="44" t="s">
        <v>28</v>
      </c>
      <c r="C15" s="44" t="str">
        <f>VLOOKUP(Table2911[[#This Row],[CCM PERFORMANCE
Indicators]],Lookup!C3:D9,2,TRUE)</f>
        <v>Can the CCM provide on demand the evidence they have done necessary efforts to reach the objective? (meeting minutes, emails, letters)</v>
      </c>
      <c r="D15" s="41"/>
      <c r="E15" s="40"/>
      <c r="F15" s="42"/>
      <c r="G15" s="43"/>
      <c r="H15" s="44"/>
    </row>
    <row r="16" spans="1:9" s="33" customFormat="1" ht="128.25" x14ac:dyDescent="0.2">
      <c r="A16" s="21" t="s">
        <v>6</v>
      </c>
      <c r="B16" s="72" t="s">
        <v>398</v>
      </c>
      <c r="C16" s="44" t="s">
        <v>399</v>
      </c>
      <c r="D16" s="41"/>
      <c r="E16" s="40"/>
      <c r="F16" s="42"/>
      <c r="G16" s="43"/>
    </row>
    <row r="17" spans="1:7" s="6" customFormat="1" x14ac:dyDescent="0.2">
      <c r="E17" s="34"/>
    </row>
    <row r="18" spans="1:7" s="6" customFormat="1" ht="45.75" customHeight="1" x14ac:dyDescent="0.2">
      <c r="A18" s="25" t="s">
        <v>168</v>
      </c>
      <c r="B18" s="35" t="s">
        <v>16</v>
      </c>
      <c r="C18" s="27" t="s">
        <v>36</v>
      </c>
      <c r="D18" s="28" t="s">
        <v>13</v>
      </c>
      <c r="E18" s="28" t="s">
        <v>10</v>
      </c>
      <c r="F18" s="28" t="s">
        <v>393</v>
      </c>
      <c r="G18" s="36" t="s">
        <v>14</v>
      </c>
    </row>
    <row r="19" spans="1:7" s="6" customFormat="1" ht="71.25" x14ac:dyDescent="0.2">
      <c r="A19" s="45" t="s">
        <v>3</v>
      </c>
      <c r="B19" s="46" t="s">
        <v>29</v>
      </c>
      <c r="C19" s="44" t="s">
        <v>31</v>
      </c>
      <c r="D19" s="41"/>
      <c r="E19" s="44"/>
      <c r="F19" s="47"/>
      <c r="G19" s="48"/>
    </row>
    <row r="20" spans="1:7" s="6" customFormat="1" ht="99.75" x14ac:dyDescent="0.2">
      <c r="A20" s="49" t="s">
        <v>4</v>
      </c>
      <c r="B20" s="44" t="s">
        <v>169</v>
      </c>
      <c r="C20" s="44" t="s">
        <v>32</v>
      </c>
      <c r="D20" s="41"/>
      <c r="E20" s="44"/>
      <c r="F20" s="47"/>
      <c r="G20" s="48"/>
    </row>
    <row r="21" spans="1:7" s="6" customFormat="1" ht="57" x14ac:dyDescent="0.2">
      <c r="A21" s="50" t="s">
        <v>5</v>
      </c>
      <c r="B21" s="51" t="s">
        <v>33</v>
      </c>
      <c r="C21" s="44" t="s">
        <v>19</v>
      </c>
      <c r="D21" s="41"/>
      <c r="E21" s="44"/>
      <c r="F21" s="47"/>
      <c r="G21" s="48"/>
    </row>
    <row r="22" spans="1:7" s="6" customFormat="1" ht="42.75" x14ac:dyDescent="0.2">
      <c r="A22" s="49" t="s">
        <v>6</v>
      </c>
      <c r="B22" s="44" t="s">
        <v>34</v>
      </c>
      <c r="C22" s="44" t="s">
        <v>35</v>
      </c>
      <c r="D22" s="41"/>
      <c r="E22" s="44"/>
      <c r="F22" s="47"/>
      <c r="G22" s="48"/>
    </row>
    <row r="23" spans="1:7" s="6" customFormat="1" ht="57" x14ac:dyDescent="0.2">
      <c r="A23" s="52" t="s">
        <v>7</v>
      </c>
      <c r="B23" s="53" t="s">
        <v>8</v>
      </c>
      <c r="C23" s="54" t="s">
        <v>20</v>
      </c>
      <c r="D23" s="55"/>
      <c r="E23" s="56"/>
      <c r="F23" s="54"/>
      <c r="G23" s="57"/>
    </row>
    <row r="26" spans="1:7" x14ac:dyDescent="0.2">
      <c r="A26" s="73" t="s">
        <v>394</v>
      </c>
      <c r="B26" s="73"/>
      <c r="C26" s="73"/>
      <c r="D26" s="73"/>
    </row>
  </sheetData>
  <dataConsolidate/>
  <mergeCells count="3">
    <mergeCell ref="A4:G4"/>
    <mergeCell ref="A5:G5"/>
    <mergeCell ref="A26:D26"/>
  </mergeCells>
  <dataValidations count="2">
    <dataValidation type="list" allowBlank="1" showInputMessage="1" showErrorMessage="1" sqref="D23">
      <formula1>$H$13:$H$15</formula1>
    </dataValidation>
    <dataValidation type="list" allowBlank="1" showInputMessage="1" showErrorMessage="1" sqref="B15 H15">
      <formula1>Quantitative</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Lookup!$F$2:$F$4</xm:f>
          </x14:formula1>
          <xm:sqref>D13:D16</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Lookup!$F$2:$F$5</xm:f>
          </x14:formula1>
          <xm:sqref>D20:D22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FYACPHA5NQ3C-1062990798-12473</_dlc_DocId>
    <_dlc_DocIdUrl xmlns="678cb6b0-ae3a-4210-a1b1-d0020c0aba52">
      <Url>https://tgf.sharepoint.com/sites/TSGMT4/CCMB/_layouts/15/DocIdRedir.aspx?ID=FYACPHA5NQ3C-1062990798-12473</Url>
      <Description>FYACPHA5NQ3C-1062990798-12473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D2CF4-676E-4315-BF75-72798357E378}">
  <ds:schemaRefs>
    <ds:schemaRef ds:uri="http://schemas.microsoft.com/sharepoint/events"/>
  </ds:schemaRefs>
</ds:datastoreItem>
</file>

<file path=customXml/itemProps2.xml><?xml version="1.0" encoding="utf-8"?>
<ds:datastoreItem xmlns:ds="http://schemas.openxmlformats.org/officeDocument/2006/customXml" ds:itemID="{154DEF76-E906-4F89-B67A-0ECA8C3C3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3ECF0-F988-4CEB-B6BD-0F33861B92F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6f438923-feb7-45b3-a657-092cfdb2b257"/>
    <ds:schemaRef ds:uri="7c7316b6-1708-4edf-a806-15e46c7e58d7"/>
    <ds:schemaRef ds:uri="678cb6b0-ae3a-4210-a1b1-d0020c0aba52"/>
    <ds:schemaRef ds:uri="http://purl.org/dc/term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62C3967-D91C-4191-8595-16A80B9F7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vt:lpstr>
      <vt:lpstr>Page de garde</vt:lpstr>
      <vt:lpstr>Página de cubierta</vt:lpstr>
      <vt:lpstr>PerformanceFrameworkYear1</vt:lpstr>
      <vt:lpstr>PerformanceFrameworkYear2</vt:lpstr>
      <vt:lpstr>PerformanceFrameworkYear3</vt:lpstr>
      <vt:lpstr>Evaluation_Y1</vt:lpstr>
      <vt:lpstr>Evaluation_Y2</vt:lpstr>
      <vt:lpstr>Evaluation_Y3</vt:lpstr>
      <vt:lpstr>Lookup</vt:lpstr>
      <vt:lpstr>ListCCM</vt:lpstr>
      <vt:lpstr>Quantitative</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Mercedes Garcia</dc:creator>
  <cp:lastModifiedBy>Juan Cava Quintero</cp:lastModifiedBy>
  <cp:lastPrinted>2017-08-30T11:49:22Z</cp:lastPrinted>
  <dcterms:created xsi:type="dcterms:W3CDTF">2016-07-11T09:52:35Z</dcterms:created>
  <dcterms:modified xsi:type="dcterms:W3CDTF">2017-12-18T12:09:20Z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c04eec64-7603-451f-b83e-1defaf44f9c7</vt:lpwstr>
  </property>
  <property fmtid="{D5CDD505-2E9C-101B-9397-08002B2CF9AE}" pid="4" name="Category">
    <vt:lpwstr>(unspecified)</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(unspecified)</vt:lpwstr>
  </property>
</Properties>
</file>