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0" windowWidth="11550" windowHeight="5535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_FilterDatabase" localSheetId="0" hidden="1">Sheet1!$A$3:$F$24</definedName>
  </definedNames>
  <calcPr calcId="145621"/>
</workbook>
</file>

<file path=xl/calcChain.xml><?xml version="1.0" encoding="utf-8"?>
<calcChain xmlns="http://schemas.openxmlformats.org/spreadsheetml/2006/main">
  <c r="D4" i="1" l="1"/>
  <c r="D20" i="1"/>
  <c r="F20" i="1" s="1"/>
  <c r="D19" i="1"/>
  <c r="D11" i="1"/>
  <c r="F11" i="1" s="1"/>
  <c r="D10" i="1"/>
  <c r="D18" i="1"/>
  <c r="F5" i="1"/>
  <c r="F6" i="1"/>
  <c r="F7" i="1"/>
  <c r="F8" i="1"/>
  <c r="F9" i="1"/>
  <c r="F12" i="1"/>
  <c r="F13" i="1"/>
  <c r="F14" i="1"/>
  <c r="F15" i="1"/>
  <c r="F16" i="1"/>
  <c r="F17" i="1"/>
  <c r="F18" i="1"/>
  <c r="F21" i="1"/>
  <c r="F22" i="1"/>
  <c r="F23" i="1"/>
  <c r="F10" i="1" l="1"/>
  <c r="F19" i="1"/>
  <c r="F4" i="1"/>
  <c r="F24" i="1" l="1"/>
</calcChain>
</file>

<file path=xl/sharedStrings.xml><?xml version="1.0" encoding="utf-8"?>
<sst xmlns="http://schemas.openxmlformats.org/spreadsheetml/2006/main" count="80" uniqueCount="60">
  <si>
    <t>№</t>
  </si>
  <si>
    <t>ზ/ ერთ.</t>
  </si>
  <si>
    <t>შეფ</t>
  </si>
  <si>
    <t>ფლ</t>
  </si>
  <si>
    <t>ბეტადინის ხსნარი 10%</t>
  </si>
  <si>
    <t>დამწვრობის საწინააღმდეგო საშუალება (მალამო, აეროზოლი ან საფენი)</t>
  </si>
  <si>
    <t>ცალი</t>
  </si>
  <si>
    <t>ბანდი 7X14</t>
  </si>
  <si>
    <t xml:space="preserve">ბანდი ელასტიური </t>
  </si>
  <si>
    <t>ხელთათმანი სამედიცინო</t>
  </si>
  <si>
    <t>ხილაბანდი</t>
  </si>
  <si>
    <t>არტაშანი საიმობილიზაციო (კიდურის)</t>
  </si>
  <si>
    <t>ოროფარინგეალური მილი</t>
  </si>
  <si>
    <t>ნაზოფარინგეალური მილი</t>
  </si>
  <si>
    <t xml:space="preserve">მაკრატელი სახვევის გასაჭრელი </t>
  </si>
  <si>
    <t>ექიმის ჩანთა</t>
  </si>
  <si>
    <t>საბრძოლო მაშველის  ჩანთა</t>
  </si>
  <si>
    <t>საბრძოლო მედიკოსის  ჩანთა</t>
  </si>
  <si>
    <t xml:space="preserve">ბამბა </t>
  </si>
  <si>
    <t>მარკერი (პერმანენტული)</t>
  </si>
  <si>
    <t>ლახტი სისხლდენის შემაჩერებელი (CAT)</t>
  </si>
  <si>
    <t>ინდივიდუალური შესახვევი პაკეტი</t>
  </si>
  <si>
    <t>წყვ</t>
  </si>
  <si>
    <t>ლეიკო ბაქტერიოციდული 19*72 №10</t>
  </si>
  <si>
    <t>ლეიკო ხვია</t>
  </si>
  <si>
    <t>აბი ან პაკეტი</t>
  </si>
  <si>
    <t>დასახელება</t>
  </si>
  <si>
    <t>გულმკერდის ოკლუზიური სახვევი</t>
  </si>
  <si>
    <t>მუცლის სახვევი</t>
  </si>
  <si>
    <t xml:space="preserve"> </t>
  </si>
  <si>
    <t>სამხედრო მოსამსახურე</t>
  </si>
  <si>
    <t>კუთვნილება</t>
  </si>
  <si>
    <t>საბრძოლო მანქანა</t>
  </si>
  <si>
    <t>არასაბრძოლო მანქანა</t>
  </si>
  <si>
    <t>საფრენი აპარატი</t>
  </si>
  <si>
    <t>საბრძოლო მაშველი</t>
  </si>
  <si>
    <t xml:space="preserve">საბრძოლო მედიკოსი </t>
  </si>
  <si>
    <t>ექიმი</t>
  </si>
  <si>
    <t>აბრევიატურა</t>
  </si>
  <si>
    <t>სამხედრო მოსამსახურის პირველი დახმარების ნაკრები</t>
  </si>
  <si>
    <t>სამხედრო მოსამსახურის სპეციალური დანიშნულების პირველი დახმარების ნაკრები</t>
  </si>
  <si>
    <t>საბრძოლო მანქანის პირველი სამედიცინო დახმარების ნაკრები</t>
  </si>
  <si>
    <t>არასაბრძოლო მანქანის პირველი სამედიცინო დახმარების ნაკრები</t>
  </si>
  <si>
    <t>საფრენი აპარატის პირველი სამედიცინო დახმარების ნაკრები</t>
  </si>
  <si>
    <t xml:space="preserve">კატაპულტიანი საფრენი აპარატი </t>
  </si>
  <si>
    <t>MED 1-A</t>
  </si>
  <si>
    <t>MED 1-B</t>
  </si>
  <si>
    <t>MED 2-A</t>
  </si>
  <si>
    <t>MED 2-B</t>
  </si>
  <si>
    <t>MED 3-A</t>
  </si>
  <si>
    <t>MED 3-B</t>
  </si>
  <si>
    <t>MED 4</t>
  </si>
  <si>
    <t>MED 5</t>
  </si>
  <si>
    <t>MED 6</t>
  </si>
  <si>
    <t>სამხედრო მოსამსახურე სპეციალური დანიშნულების, დაზვერვის ან სხვა ინდივიდუალური დავალების შესრულებისას</t>
  </si>
  <si>
    <t>შალითა MED 4 (M3-ის ანალოგი)</t>
  </si>
  <si>
    <t>რ-ბა</t>
  </si>
  <si>
    <t>არასტეროიდული ანთების საწინააღმდეგო ან/და ტკივილგამაყუჩებელი საშუალება №1</t>
  </si>
  <si>
    <t>სავარაუდო ფასი</t>
  </si>
  <si>
    <t xml:space="preserve"> სავარაუდო 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</si>
</sst>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4"/>
      <name val="Sylfaen"/>
      <family val="1"/>
      <charset val="204"/>
    </font>
    <font>
      <b/>
      <sz val="14"/>
      <name val="Sylfaen"/>
      <family val="1"/>
    </font>
    <font>
      <sz val="14"/>
      <color theme="1"/>
      <name val="Calibri"/>
      <family val="2"/>
      <scheme val="minor"/>
    </font>
    <font>
      <sz val="14"/>
      <name val="Sylfaen"/>
      <family val="1"/>
    </font>
    <font>
      <b/>
      <sz val="14"/>
      <name val="Sylfaen"/>
      <family val="1"/>
      <charset val="204"/>
    </font>
    <font>
      <b/>
      <sz val="10"/>
      <name val="Sylfaen"/>
      <family val="1"/>
    </font>
    <font>
      <sz val="10"/>
      <color theme="1"/>
      <name val="Calibri"/>
      <family val="2"/>
      <scheme val="minor"/>
    </font>
    <font>
      <sz val="10"/>
      <name val="Sylfae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7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11" sqref="H11"/>
    </sheetView>
  </sheetViews>
  <sheetFormatPr defaultColWidth="10.140625" defaultRowHeight="12.75" x14ac:dyDescent="0.25"/>
  <cols>
    <col min="1" max="1" width="3" style="17" bestFit="1" customWidth="1"/>
    <col min="2" max="2" width="33.5703125" style="19" customWidth="1"/>
    <col min="3" max="3" width="10.140625" style="17"/>
    <col min="4" max="4" width="12.7109375" style="20" bestFit="1" customWidth="1"/>
    <col min="5" max="5" width="7.42578125" style="21" customWidth="1"/>
    <col min="6" max="6" width="20.140625" style="21" bestFit="1" customWidth="1"/>
    <col min="7" max="16384" width="10.140625" style="17"/>
  </cols>
  <sheetData>
    <row r="1" spans="1:6" ht="41.25" customHeight="1" x14ac:dyDescent="0.25">
      <c r="A1" s="27" t="s">
        <v>0</v>
      </c>
      <c r="B1" s="30" t="s">
        <v>26</v>
      </c>
      <c r="C1" s="27" t="s">
        <v>1</v>
      </c>
      <c r="D1" s="31" t="s">
        <v>58</v>
      </c>
      <c r="E1" s="25" t="s">
        <v>16</v>
      </c>
      <c r="F1" s="26"/>
    </row>
    <row r="2" spans="1:6" ht="20.25" customHeight="1" x14ac:dyDescent="0.25">
      <c r="A2" s="28"/>
      <c r="B2" s="28"/>
      <c r="C2" s="28"/>
      <c r="D2" s="32"/>
      <c r="E2" s="23" t="s">
        <v>51</v>
      </c>
      <c r="F2" s="24"/>
    </row>
    <row r="3" spans="1:6" ht="20.25" customHeight="1" x14ac:dyDescent="0.25">
      <c r="A3" s="29"/>
      <c r="B3" s="29"/>
      <c r="C3" s="29"/>
      <c r="D3" s="33"/>
      <c r="E3" s="8" t="s">
        <v>56</v>
      </c>
      <c r="F3" s="8" t="s">
        <v>59</v>
      </c>
    </row>
    <row r="4" spans="1:6" ht="49.5" customHeight="1" x14ac:dyDescent="0.25">
      <c r="A4" s="9">
        <v>1</v>
      </c>
      <c r="B4" s="10" t="s">
        <v>57</v>
      </c>
      <c r="C4" s="9" t="s">
        <v>25</v>
      </c>
      <c r="D4" s="15">
        <f>2.92/30</f>
        <v>9.7333333333333327E-2</v>
      </c>
      <c r="E4" s="11">
        <v>10</v>
      </c>
      <c r="F4" s="14">
        <f t="shared" ref="F4:F23" si="0">E4*D4</f>
        <v>0.97333333333333327</v>
      </c>
    </row>
    <row r="5" spans="1:6" ht="30" x14ac:dyDescent="0.25">
      <c r="A5" s="9">
        <v>2</v>
      </c>
      <c r="B5" s="10" t="s">
        <v>11</v>
      </c>
      <c r="C5" s="9" t="s">
        <v>6</v>
      </c>
      <c r="D5" s="15">
        <v>42</v>
      </c>
      <c r="E5" s="11">
        <v>1</v>
      </c>
      <c r="F5" s="14">
        <f t="shared" si="0"/>
        <v>42</v>
      </c>
    </row>
    <row r="6" spans="1:6" ht="15" x14ac:dyDescent="0.25">
      <c r="A6" s="9">
        <v>3</v>
      </c>
      <c r="B6" s="10" t="s">
        <v>18</v>
      </c>
      <c r="C6" s="9" t="s">
        <v>2</v>
      </c>
      <c r="D6" s="15">
        <v>0.49</v>
      </c>
      <c r="E6" s="11">
        <v>1</v>
      </c>
      <c r="F6" s="14">
        <f t="shared" si="0"/>
        <v>0.49</v>
      </c>
    </row>
    <row r="7" spans="1:6" ht="15" x14ac:dyDescent="0.25">
      <c r="A7" s="9">
        <v>4</v>
      </c>
      <c r="B7" s="10" t="s">
        <v>7</v>
      </c>
      <c r="C7" s="9" t="s">
        <v>6</v>
      </c>
      <c r="D7" s="15">
        <v>0.5</v>
      </c>
      <c r="E7" s="11">
        <v>2</v>
      </c>
      <c r="F7" s="14">
        <f t="shared" si="0"/>
        <v>1</v>
      </c>
    </row>
    <row r="8" spans="1:6" ht="15" x14ac:dyDescent="0.25">
      <c r="A8" s="9">
        <v>5</v>
      </c>
      <c r="B8" s="10" t="s">
        <v>8</v>
      </c>
      <c r="C8" s="9" t="s">
        <v>6</v>
      </c>
      <c r="D8" s="15">
        <v>3.5</v>
      </c>
      <c r="E8" s="11">
        <v>2</v>
      </c>
      <c r="F8" s="14">
        <f t="shared" si="0"/>
        <v>7</v>
      </c>
    </row>
    <row r="9" spans="1:6" ht="15" x14ac:dyDescent="0.25">
      <c r="A9" s="9">
        <v>6</v>
      </c>
      <c r="B9" s="10" t="s">
        <v>4</v>
      </c>
      <c r="C9" s="9" t="s">
        <v>3</v>
      </c>
      <c r="D9" s="15">
        <v>6.35</v>
      </c>
      <c r="E9" s="11">
        <v>1</v>
      </c>
      <c r="F9" s="14">
        <f t="shared" si="0"/>
        <v>6.35</v>
      </c>
    </row>
    <row r="10" spans="1:6" ht="15" x14ac:dyDescent="0.25">
      <c r="A10" s="9">
        <v>7</v>
      </c>
      <c r="B10" s="10" t="s">
        <v>27</v>
      </c>
      <c r="C10" s="9" t="s">
        <v>6</v>
      </c>
      <c r="D10" s="15">
        <f>17*1.75</f>
        <v>29.75</v>
      </c>
      <c r="E10" s="11">
        <v>2</v>
      </c>
      <c r="F10" s="14">
        <f t="shared" si="0"/>
        <v>59.5</v>
      </c>
    </row>
    <row r="11" spans="1:6" ht="45" x14ac:dyDescent="0.25">
      <c r="A11" s="9">
        <v>8</v>
      </c>
      <c r="B11" s="10" t="s">
        <v>5</v>
      </c>
      <c r="C11" s="9" t="s">
        <v>2</v>
      </c>
      <c r="D11" s="15">
        <f>2*1.75</f>
        <v>3.5</v>
      </c>
      <c r="E11" s="11">
        <v>1</v>
      </c>
      <c r="F11" s="14">
        <f t="shared" si="0"/>
        <v>3.5</v>
      </c>
    </row>
    <row r="12" spans="1:6" ht="15" x14ac:dyDescent="0.25">
      <c r="A12" s="9">
        <v>9</v>
      </c>
      <c r="B12" s="10" t="s">
        <v>21</v>
      </c>
      <c r="C12" s="9" t="s">
        <v>6</v>
      </c>
      <c r="D12" s="15">
        <v>22.96</v>
      </c>
      <c r="E12" s="11">
        <v>4</v>
      </c>
      <c r="F12" s="14">
        <f t="shared" si="0"/>
        <v>91.84</v>
      </c>
    </row>
    <row r="13" spans="1:6" ht="30" x14ac:dyDescent="0.25">
      <c r="A13" s="9">
        <v>10</v>
      </c>
      <c r="B13" s="10" t="s">
        <v>20</v>
      </c>
      <c r="C13" s="9" t="s">
        <v>6</v>
      </c>
      <c r="D13" s="15">
        <v>45.5</v>
      </c>
      <c r="E13" s="11">
        <v>2</v>
      </c>
      <c r="F13" s="14">
        <f t="shared" si="0"/>
        <v>91</v>
      </c>
    </row>
    <row r="14" spans="1:6" ht="15" x14ac:dyDescent="0.25">
      <c r="A14" s="9">
        <v>11</v>
      </c>
      <c r="B14" s="10" t="s">
        <v>24</v>
      </c>
      <c r="C14" s="9" t="s">
        <v>6</v>
      </c>
      <c r="D14" s="15">
        <v>1.2</v>
      </c>
      <c r="E14" s="11">
        <v>1</v>
      </c>
      <c r="F14" s="14">
        <f t="shared" si="0"/>
        <v>1.2</v>
      </c>
    </row>
    <row r="15" spans="1:6" ht="15" x14ac:dyDescent="0.25">
      <c r="A15" s="9">
        <v>12</v>
      </c>
      <c r="B15" s="10" t="s">
        <v>23</v>
      </c>
      <c r="C15" s="9" t="s">
        <v>2</v>
      </c>
      <c r="D15" s="15">
        <v>0.22500000000000001</v>
      </c>
      <c r="E15" s="11">
        <v>2</v>
      </c>
      <c r="F15" s="14">
        <f t="shared" si="0"/>
        <v>0.45</v>
      </c>
    </row>
    <row r="16" spans="1:6" ht="15" x14ac:dyDescent="0.25">
      <c r="A16" s="9">
        <v>13</v>
      </c>
      <c r="B16" s="10" t="s">
        <v>14</v>
      </c>
      <c r="C16" s="9" t="s">
        <v>6</v>
      </c>
      <c r="D16" s="15">
        <v>7.5</v>
      </c>
      <c r="E16" s="11">
        <v>1</v>
      </c>
      <c r="F16" s="14">
        <f t="shared" si="0"/>
        <v>7.5</v>
      </c>
    </row>
    <row r="17" spans="1:6" ht="15" x14ac:dyDescent="0.25">
      <c r="A17" s="9">
        <v>14</v>
      </c>
      <c r="B17" s="10" t="s">
        <v>19</v>
      </c>
      <c r="C17" s="9" t="s">
        <v>6</v>
      </c>
      <c r="D17" s="15">
        <v>1</v>
      </c>
      <c r="E17" s="11">
        <v>1</v>
      </c>
      <c r="F17" s="14">
        <f t="shared" si="0"/>
        <v>1</v>
      </c>
    </row>
    <row r="18" spans="1:6" ht="15" x14ac:dyDescent="0.25">
      <c r="A18" s="9">
        <v>15</v>
      </c>
      <c r="B18" s="10" t="s">
        <v>28</v>
      </c>
      <c r="C18" s="9" t="s">
        <v>6</v>
      </c>
      <c r="D18" s="15">
        <f>12.17*1.75*2</f>
        <v>42.594999999999999</v>
      </c>
      <c r="E18" s="11">
        <v>1</v>
      </c>
      <c r="F18" s="14">
        <f t="shared" si="0"/>
        <v>42.594999999999999</v>
      </c>
    </row>
    <row r="19" spans="1:6" ht="15" x14ac:dyDescent="0.25">
      <c r="A19" s="9">
        <v>16</v>
      </c>
      <c r="B19" s="10" t="s">
        <v>13</v>
      </c>
      <c r="C19" s="9" t="s">
        <v>6</v>
      </c>
      <c r="D19" s="15">
        <f>0.7*1.75</f>
        <v>1.2249999999999999</v>
      </c>
      <c r="E19" s="11">
        <v>2</v>
      </c>
      <c r="F19" s="14">
        <f t="shared" si="0"/>
        <v>2.4499999999999997</v>
      </c>
    </row>
    <row r="20" spans="1:6" ht="15" x14ac:dyDescent="0.25">
      <c r="A20" s="9">
        <v>17</v>
      </c>
      <c r="B20" s="10" t="s">
        <v>12</v>
      </c>
      <c r="C20" s="9" t="s">
        <v>6</v>
      </c>
      <c r="D20" s="15">
        <f>0.7*1.75</f>
        <v>1.2249999999999999</v>
      </c>
      <c r="E20" s="11">
        <v>1</v>
      </c>
      <c r="F20" s="14">
        <f t="shared" si="0"/>
        <v>1.2249999999999999</v>
      </c>
    </row>
    <row r="21" spans="1:6" ht="15" x14ac:dyDescent="0.25">
      <c r="A21" s="9">
        <v>18</v>
      </c>
      <c r="B21" s="10" t="s">
        <v>55</v>
      </c>
      <c r="C21" s="9" t="s">
        <v>6</v>
      </c>
      <c r="D21" s="15">
        <v>20</v>
      </c>
      <c r="E21" s="11">
        <v>1</v>
      </c>
      <c r="F21" s="14">
        <f t="shared" si="0"/>
        <v>20</v>
      </c>
    </row>
    <row r="22" spans="1:6" ht="15" x14ac:dyDescent="0.25">
      <c r="A22" s="9">
        <v>19</v>
      </c>
      <c r="B22" s="10" t="s">
        <v>9</v>
      </c>
      <c r="C22" s="9" t="s">
        <v>22</v>
      </c>
      <c r="D22" s="15">
        <v>7.4999999999999997E-2</v>
      </c>
      <c r="E22" s="11">
        <v>5</v>
      </c>
      <c r="F22" s="14">
        <f t="shared" si="0"/>
        <v>0.375</v>
      </c>
    </row>
    <row r="23" spans="1:6" ht="15" x14ac:dyDescent="0.25">
      <c r="A23" s="9">
        <v>20</v>
      </c>
      <c r="B23" s="10" t="s">
        <v>10</v>
      </c>
      <c r="C23" s="9" t="s">
        <v>6</v>
      </c>
      <c r="D23" s="15">
        <v>1</v>
      </c>
      <c r="E23" s="11">
        <v>4</v>
      </c>
      <c r="F23" s="14">
        <f t="shared" si="0"/>
        <v>4</v>
      </c>
    </row>
    <row r="24" spans="1:6" ht="15" x14ac:dyDescent="0.25">
      <c r="A24" s="12"/>
      <c r="B24" s="13"/>
      <c r="C24" s="12"/>
      <c r="D24" s="16"/>
      <c r="E24" s="18"/>
      <c r="F24" s="14">
        <f>SUM(F4:F23)</f>
        <v>384.44833333333332</v>
      </c>
    </row>
    <row r="27" spans="1:6" ht="23.25" customHeight="1" x14ac:dyDescent="0.25">
      <c r="E27" s="22"/>
      <c r="F27" s="22"/>
    </row>
  </sheetData>
  <sortState ref="A2:J58">
    <sortCondition ref="B14"/>
  </sortState>
  <mergeCells count="7">
    <mergeCell ref="E27:F27"/>
    <mergeCell ref="E2:F2"/>
    <mergeCell ref="E1:F1"/>
    <mergeCell ref="A1:A3"/>
    <mergeCell ref="B1:B3"/>
    <mergeCell ref="C1:C3"/>
    <mergeCell ref="D1:D3"/>
  </mergeCells>
  <pageMargins left="0.2" right="0.2" top="0.23" bottom="0.25" header="0.2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1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1048576"/>
    </sheetView>
  </sheetViews>
  <sheetFormatPr defaultColWidth="9.140625" defaultRowHeight="18.75" x14ac:dyDescent="0.25"/>
  <cols>
    <col min="1" max="1" width="3.5703125" style="3" bestFit="1" customWidth="1"/>
    <col min="2" max="2" width="51.5703125" style="7" customWidth="1"/>
    <col min="3" max="3" width="37.7109375" style="3" customWidth="1"/>
    <col min="4" max="4" width="38.42578125" style="3" customWidth="1"/>
    <col min="5" max="5" width="15.140625" style="3" customWidth="1"/>
    <col min="6" max="16384" width="9.140625" style="3"/>
  </cols>
  <sheetData>
    <row r="2" spans="1:4" ht="30" customHeight="1" x14ac:dyDescent="0.25">
      <c r="A2" s="2" t="s">
        <v>0</v>
      </c>
      <c r="B2" s="1" t="s">
        <v>38</v>
      </c>
      <c r="C2" s="1" t="s">
        <v>26</v>
      </c>
      <c r="D2" s="1" t="s">
        <v>31</v>
      </c>
    </row>
    <row r="3" spans="1:4" ht="41.25" customHeight="1" x14ac:dyDescent="0.25">
      <c r="A3" s="4">
        <v>1</v>
      </c>
      <c r="B3" s="5" t="s">
        <v>45</v>
      </c>
      <c r="C3" s="6" t="s">
        <v>39</v>
      </c>
      <c r="D3" s="6" t="s">
        <v>30</v>
      </c>
    </row>
    <row r="4" spans="1:4" ht="96" customHeight="1" x14ac:dyDescent="0.25">
      <c r="A4" s="4">
        <v>2</v>
      </c>
      <c r="B4" s="5" t="s">
        <v>46</v>
      </c>
      <c r="C4" s="6" t="s">
        <v>40</v>
      </c>
      <c r="D4" s="6" t="s">
        <v>54</v>
      </c>
    </row>
    <row r="5" spans="1:4" ht="42" customHeight="1" x14ac:dyDescent="0.25">
      <c r="A5" s="4">
        <v>3</v>
      </c>
      <c r="B5" s="5" t="s">
        <v>47</v>
      </c>
      <c r="C5" s="6" t="s">
        <v>41</v>
      </c>
      <c r="D5" s="6" t="s">
        <v>32</v>
      </c>
    </row>
    <row r="6" spans="1:4" ht="42" customHeight="1" x14ac:dyDescent="0.25">
      <c r="A6" s="4">
        <v>3</v>
      </c>
      <c r="B6" s="5" t="s">
        <v>48</v>
      </c>
      <c r="C6" s="6" t="s">
        <v>42</v>
      </c>
      <c r="D6" s="6" t="s">
        <v>33</v>
      </c>
    </row>
    <row r="7" spans="1:4" ht="42" customHeight="1" x14ac:dyDescent="0.25">
      <c r="A7" s="4">
        <v>4</v>
      </c>
      <c r="B7" s="5" t="s">
        <v>49</v>
      </c>
      <c r="C7" s="6" t="s">
        <v>43</v>
      </c>
      <c r="D7" s="6" t="s">
        <v>34</v>
      </c>
    </row>
    <row r="8" spans="1:4" ht="42" customHeight="1" x14ac:dyDescent="0.25">
      <c r="A8" s="4">
        <v>5</v>
      </c>
      <c r="B8" s="5" t="s">
        <v>50</v>
      </c>
      <c r="C8" s="6" t="s">
        <v>43</v>
      </c>
      <c r="D8" s="6" t="s">
        <v>44</v>
      </c>
    </row>
    <row r="9" spans="1:4" ht="42" customHeight="1" x14ac:dyDescent="0.25">
      <c r="A9" s="4">
        <v>6</v>
      </c>
      <c r="B9" s="5" t="s">
        <v>51</v>
      </c>
      <c r="C9" s="6" t="s">
        <v>16</v>
      </c>
      <c r="D9" s="6" t="s">
        <v>35</v>
      </c>
    </row>
    <row r="10" spans="1:4" ht="42" customHeight="1" x14ac:dyDescent="0.25">
      <c r="A10" s="4">
        <v>7</v>
      </c>
      <c r="B10" s="5" t="s">
        <v>52</v>
      </c>
      <c r="C10" s="6" t="s">
        <v>17</v>
      </c>
      <c r="D10" s="6" t="s">
        <v>36</v>
      </c>
    </row>
    <row r="11" spans="1:4" ht="42" customHeight="1" x14ac:dyDescent="0.25">
      <c r="A11" s="4">
        <v>8</v>
      </c>
      <c r="B11" s="5" t="s">
        <v>53</v>
      </c>
      <c r="C11" s="6" t="s">
        <v>15</v>
      </c>
      <c r="D11" s="6" t="s">
        <v>37</v>
      </c>
    </row>
    <row r="13" spans="1:4" x14ac:dyDescent="0.25">
      <c r="C13" s="3" t="s">
        <v>29</v>
      </c>
    </row>
  </sheetData>
  <pageMargins left="0.2" right="0.2" top="0.23" bottom="0.25" header="0.27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D.Arabidze</dc:creator>
  <cp:lastModifiedBy>Eter Kipiani</cp:lastModifiedBy>
  <cp:lastPrinted>2014-04-24T07:48:35Z</cp:lastPrinted>
  <dcterms:created xsi:type="dcterms:W3CDTF">2014-02-05T12:55:09Z</dcterms:created>
  <dcterms:modified xsi:type="dcterms:W3CDTF">2014-08-29T06:17:21Z</dcterms:modified>
</cp:coreProperties>
</file>