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0895" windowHeight="966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I37" i="3"/>
  <c r="I32"/>
  <c r="F9" i="2"/>
  <c r="F10"/>
  <c r="F11"/>
  <c r="F12"/>
  <c r="F13"/>
  <c r="F14"/>
  <c r="F8"/>
  <c r="E23" i="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<sst xmlns="http://schemas.openxmlformats.org/spreadsheetml/2006/main" count="110" uniqueCount="88">
  <si>
    <t>N</t>
  </si>
  <si>
    <t>№</t>
  </si>
  <si>
    <t>დაწესებულება</t>
  </si>
  <si>
    <t>№77 დადგენილება</t>
  </si>
  <si>
    <t>გალი</t>
  </si>
  <si>
    <t>ზუგდიდი</t>
  </si>
  <si>
    <t>ჯვარი</t>
  </si>
  <si>
    <t>კოდა</t>
  </si>
  <si>
    <t>წეროვანი</t>
  </si>
  <si>
    <t>შაუმიანი</t>
  </si>
  <si>
    <t>მისამართი</t>
  </si>
  <si>
    <t>ახალგორი</t>
  </si>
  <si>
    <t xml:space="preserve">დანართი 19.3 სასწრაფო დახმარების სამსახურებისათვის თვის ბიუეჯეტის ლიმიტი (ლარებში) </t>
  </si>
  <si>
    <t>დანართი–20.2 – სპეცდაფინანსებაზე მყოფი სამედიცინო დაწესებულებები</t>
  </si>
  <si>
    <t>წლის ბიუჯეტი</t>
  </si>
  <si>
    <t>2010 წლის საკასო ხარჯი</t>
  </si>
  <si>
    <t>წინამძღვრიან თკარი</t>
  </si>
  <si>
    <t>შენიშვნა</t>
  </si>
  <si>
    <t>ფტიზიატრია - 7,909.00</t>
  </si>
  <si>
    <t>იმუნიზაცია 1,251.00
მეანობა - 17,809.00</t>
  </si>
  <si>
    <t>შენიშვნა:</t>
  </si>
  <si>
    <t>1. ნარკოტიკი არ გაუტანიათ 2004 წლიდან</t>
  </si>
  <si>
    <t>2. რეფერალი:</t>
  </si>
  <si>
    <t>ჰუმანიტარული აქცია -  შპს “აკად. ზ. ცხაკაიას სახ. დასავლეთ საქართველოს ინტერვენციული მედიცინეს ეროვნული ცენტრი”</t>
  </si>
  <si>
    <t>3. დიაბეტი</t>
  </si>
  <si>
    <t>ინსულატარდი</t>
  </si>
  <si>
    <t>3000 ფლაკ</t>
  </si>
  <si>
    <t>აქტრაპიდი</t>
  </si>
  <si>
    <t>დესმოპრესინი</t>
  </si>
  <si>
    <t>360 ფლაკ</t>
  </si>
  <si>
    <t>ინსულინის შპრიცი</t>
  </si>
  <si>
    <t>10000 ც.</t>
  </si>
  <si>
    <t>4. ანტირაბიული</t>
  </si>
  <si>
    <t>150 კომპ.</t>
  </si>
  <si>
    <t>ანტირაბიული იმუნოგლობულინი</t>
  </si>
  <si>
    <t>ანტირაბიული ვაქცინა</t>
  </si>
  <si>
    <t>300 კომპ.</t>
  </si>
  <si>
    <r>
      <t>თვის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ბიუჯეტი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(ლარი)</t>
    </r>
  </si>
  <si>
    <r>
      <t>გალის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მუნიციპალიტეტის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აჟარის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საუბნო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 xml:space="preserve">საავადმყოფო/ </t>
    </r>
    <r>
      <rPr>
        <b/>
        <sz val="10"/>
        <color rgb="FFFF0000"/>
        <rFont val="Sylfaen"/>
        <family val="1"/>
        <charset val="204"/>
      </rPr>
      <t>ზემო აფხაზეთის საავადმყოფო</t>
    </r>
  </si>
  <si>
    <r>
      <t>გალის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მუნიციპალური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 xml:space="preserve">საავადმყოფო/ </t>
    </r>
    <r>
      <rPr>
        <b/>
        <sz val="10"/>
        <color rgb="FFFF0000"/>
        <rFont val="Sylfaen"/>
        <family val="1"/>
        <charset val="204"/>
      </rPr>
      <t>გალის</t>
    </r>
    <r>
      <rPr>
        <sz val="10"/>
        <color theme="1"/>
        <rFont val="Sylfaen"/>
        <family val="1"/>
        <charset val="204"/>
      </rPr>
      <t xml:space="preserve"> </t>
    </r>
    <r>
      <rPr>
        <b/>
        <sz val="10"/>
        <color rgb="FFFF0000"/>
        <rFont val="Sylfaen"/>
        <family val="1"/>
        <charset val="204"/>
      </rPr>
      <t>ცენტრალური რაიონული საავადმყოფო</t>
    </r>
  </si>
  <si>
    <r>
      <t>გალის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მუნიციპალიტეტის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საბერიოს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</si>
  <si>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„ოტობაიას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ამბულატორია„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</si>
  <si>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„ნაბაკევის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აფხაზეთიდან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დევნილთა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ამბულატორია„</t>
    </r>
    <r>
      <rPr>
        <sz val="10"/>
        <color theme="1"/>
        <rFont val="GEO-LitNusx"/>
        <family val="2"/>
      </rPr>
      <t xml:space="preserve"> 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</si>
  <si>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„ზემო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ბარღების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ამბულატორია„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</si>
  <si>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„მზიურის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ამბულატორია„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</si>
  <si>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„ოქუმის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ამბულატორია„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</si>
  <si>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„ქვემო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ბარღების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ამბულატორია„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</si>
  <si>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„აფხაზეთიდან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იძულებით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გადაადგილებულ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პირთა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ზუგდიდის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დევნილთა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პოლიკლინიკა</t>
    </r>
    <r>
      <rPr>
        <sz val="10"/>
        <color theme="1"/>
        <rFont val="GEO-LitNusx"/>
        <family val="2"/>
      </rPr>
      <t xml:space="preserve"> 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</si>
  <si>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„ჯვარის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დევნილთა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პოლიკლინიკა„</t>
    </r>
  </si>
  <si>
    <r>
      <t>ცხინვალის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ზონის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ერედვის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</t>
    </r>
  </si>
  <si>
    <r>
      <t>ცხინვალის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ზონის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ავნევის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</t>
    </r>
  </si>
  <si>
    <r>
      <t>ცხინვალის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ზონის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ქსუისის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</t>
    </r>
  </si>
  <si>
    <r>
      <t>ცხინვალის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ზონის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ქურთას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საუბნო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საავადმყოფო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</si>
  <si>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„ახალგორის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რაიონული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პოლიკლინიკა„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</si>
  <si>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„ლარგვისის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ამბულატორია„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</si>
  <si>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„ახალგორის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მუნიციპალიტეტის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წინაგრის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ამბულატორია„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</si>
  <si>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„ახალგორის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რაიონული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საავადმყოფო„</t>
    </r>
  </si>
  <si>
    <t>5. ვაქცინები</t>
  </si>
  <si>
    <t>შპრიცების გასანადგურებელი ყუთი</t>
  </si>
  <si>
    <t>ტდ</t>
  </si>
  <si>
    <t>ჰეპატიტი ,,ბ,,-ს საწინააღმდეგო ვაქცინა</t>
  </si>
  <si>
    <t>0.5მლ შპრიცი</t>
  </si>
  <si>
    <t xml:space="preserve">დტ </t>
  </si>
  <si>
    <t>პოლიომიელიტის საწინააღმდეგო ვაქცინა</t>
  </si>
  <si>
    <t>დტყ</t>
  </si>
  <si>
    <t>ბცჟ</t>
  </si>
  <si>
    <t>ბცჟს შპრიცი</t>
  </si>
  <si>
    <t>წწყ (პრიორიქსი)</t>
  </si>
  <si>
    <t>2მლ შპრიცი</t>
  </si>
  <si>
    <t>დყტ-ჰეპ ბ-ჰიბ*</t>
  </si>
  <si>
    <t>პანენზა</t>
  </si>
  <si>
    <t>მაცივარი მფ 314</t>
  </si>
  <si>
    <t>მაცივარი მკ 304</t>
  </si>
  <si>
    <t>ყინულის ელემენტი</t>
  </si>
  <si>
    <t>ელექტრო თერმომეტრი</t>
  </si>
  <si>
    <t>ვაქცინის გადასატანი ცივი ყუთი</t>
  </si>
  <si>
    <t>5მლ შპრიცი</t>
  </si>
  <si>
    <r>
      <t>სასწრაფო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დახმარების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სამსახურების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დასახელება</t>
    </r>
  </si>
  <si>
    <r>
      <t>უწყვეტობის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ბრძანებით</t>
    </r>
  </si>
  <si>
    <r>
      <t>პროგრამით,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საწვავის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გარეშე</t>
    </r>
  </si>
  <si>
    <r>
      <t>ოტობაიას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</t>
    </r>
  </si>
  <si>
    <r>
      <t>აფხაზეთის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ა/რ.გალი.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ნაბაკევის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საექიმო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</t>
    </r>
  </si>
  <si>
    <r>
      <t>გალის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რ-ნის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„საბერიოს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ამბულატორია</t>
    </r>
  </si>
  <si>
    <r>
      <t>გალის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ცენტრალური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რაიონული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საავადმყოფო</t>
    </r>
  </si>
  <si>
    <r>
      <t>ზემო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აფხაზეთის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სასწრაფო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სამედიცინო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დახმარება</t>
    </r>
  </si>
  <si>
    <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„ახალგორის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სასწრაფო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სამედიცინო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დახმარების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სამსახური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03'</t>
    </r>
  </si>
  <si>
    <r>
      <t>ცხინვალის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მხარის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შპს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„ქურთის</t>
    </r>
    <r>
      <rPr>
        <sz val="10"/>
        <color theme="1"/>
        <rFont val="GEO-LitNusx"/>
        <family val="2"/>
      </rPr>
      <t xml:space="preserve"> </t>
    </r>
    <r>
      <rPr>
        <sz val="10"/>
        <color theme="1"/>
        <rFont val="Sylfaen"/>
        <family val="1"/>
        <charset val="204"/>
      </rPr>
      <t>საავადმყოფო„</t>
    </r>
  </si>
  <si>
    <t>რაოდენობა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</si>
</sst>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0"/>
      <color theme="1"/>
      <name val="GEO-LitNusx"/>
      <family val="2"/>
    </font>
    <font>
      <b/>
      <sz val="10"/>
      <color rgb="FFFF0000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1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1" fillId="0" borderId="1" xfId="0" applyFont="1" applyBorder="1"/>
    <xf numFmtId="4" fontId="1" fillId="0" borderId="0" xfId="0" applyNumberFormat="1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wrapText="1"/>
    </xf>
    <xf numFmtId="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15"/>
  <sheetViews>
    <sheetView tabSelected="1" workbookViewId="0">
      <selection activeCell="M12" sqref="M12"/>
    </sheetView>
  </sheetViews>
  <sheetFormatPr defaultRowHeight="12.75"/>
  <cols>
    <col min="1" max="1" width="5.5703125" style="2" customWidth="1"/>
    <col min="2" max="2" width="2.7109375" style="2" customWidth="1"/>
    <col min="3" max="3" width="37.28515625" style="2" customWidth="1"/>
    <col min="4" max="4" width="13.28515625" style="2" customWidth="1"/>
    <col min="5" max="5" width="14.140625" style="2" hidden="1" customWidth="1"/>
    <col min="6" max="6" width="11.7109375" style="2" customWidth="1"/>
    <col min="7" max="7" width="9.140625" style="2" customWidth="1"/>
    <col min="8" max="8" width="11.85546875" style="2" customWidth="1"/>
    <col min="9" max="16384" width="9.140625" style="2"/>
  </cols>
  <sheetData>
    <row r="3" spans="2:8">
      <c r="C3" s="3" t="s">
        <v>3</v>
      </c>
      <c r="D3" s="1"/>
    </row>
    <row r="4" spans="2:8">
      <c r="D4" s="1"/>
    </row>
    <row r="5" spans="2:8" ht="28.5" customHeight="1">
      <c r="C5" s="30" t="s">
        <v>12</v>
      </c>
      <c r="D5" s="30"/>
      <c r="E5" s="30"/>
      <c r="F5" s="30"/>
      <c r="G5" s="30"/>
    </row>
    <row r="7" spans="2:8" ht="45">
      <c r="B7" s="6" t="s">
        <v>0</v>
      </c>
      <c r="C7" s="7" t="s">
        <v>77</v>
      </c>
      <c r="D7" s="7" t="s">
        <v>78</v>
      </c>
      <c r="E7" s="6" t="s">
        <v>79</v>
      </c>
      <c r="F7" s="7" t="s">
        <v>14</v>
      </c>
      <c r="G7" s="7"/>
      <c r="H7" s="9" t="s">
        <v>15</v>
      </c>
    </row>
    <row r="8" spans="2:8" ht="15">
      <c r="B8" s="15">
        <v>1</v>
      </c>
      <c r="C8" s="15" t="s">
        <v>80</v>
      </c>
      <c r="D8" s="28">
        <v>8730.4</v>
      </c>
      <c r="E8" s="28">
        <v>7161.6</v>
      </c>
      <c r="F8" s="28">
        <f>D8*12</f>
        <v>104764.79999999999</v>
      </c>
      <c r="G8" s="15" t="s">
        <v>4</v>
      </c>
      <c r="H8" s="16">
        <v>109930</v>
      </c>
    </row>
    <row r="9" spans="2:8" ht="30">
      <c r="B9" s="14">
        <v>2</v>
      </c>
      <c r="C9" s="15" t="s">
        <v>81</v>
      </c>
      <c r="D9" s="28">
        <v>8730.4</v>
      </c>
      <c r="E9" s="28">
        <v>7161.6</v>
      </c>
      <c r="F9" s="28">
        <f t="shared" ref="F9:F14" si="0">D9*12</f>
        <v>104764.79999999999</v>
      </c>
      <c r="G9" s="14" t="s">
        <v>4</v>
      </c>
      <c r="H9" s="16">
        <v>109820</v>
      </c>
    </row>
    <row r="10" spans="2:8" ht="30">
      <c r="B10" s="15">
        <v>3</v>
      </c>
      <c r="C10" s="15" t="s">
        <v>82</v>
      </c>
      <c r="D10" s="28">
        <v>8730.4</v>
      </c>
      <c r="E10" s="28">
        <v>7161.6</v>
      </c>
      <c r="F10" s="28">
        <f t="shared" si="0"/>
        <v>104764.79999999999</v>
      </c>
      <c r="G10" s="14" t="s">
        <v>4</v>
      </c>
      <c r="H10" s="16">
        <v>110070</v>
      </c>
    </row>
    <row r="11" spans="2:8" ht="30">
      <c r="B11" s="14">
        <v>4</v>
      </c>
      <c r="C11" s="15" t="s">
        <v>83</v>
      </c>
      <c r="D11" s="28">
        <v>8730.4</v>
      </c>
      <c r="E11" s="28">
        <v>7161.6</v>
      </c>
      <c r="F11" s="28">
        <f t="shared" si="0"/>
        <v>104764.79999999999</v>
      </c>
      <c r="G11" s="14" t="s">
        <v>4</v>
      </c>
      <c r="H11" s="16">
        <v>109930</v>
      </c>
    </row>
    <row r="12" spans="2:8" ht="30">
      <c r="B12" s="15">
        <v>5</v>
      </c>
      <c r="C12" s="15" t="s">
        <v>84</v>
      </c>
      <c r="D12" s="28">
        <v>8730.4</v>
      </c>
      <c r="E12" s="28">
        <v>7161.6</v>
      </c>
      <c r="F12" s="28">
        <f t="shared" si="0"/>
        <v>104764.79999999999</v>
      </c>
      <c r="G12" s="14"/>
      <c r="H12" s="16">
        <v>109930</v>
      </c>
    </row>
    <row r="13" spans="2:8" ht="34.5" customHeight="1">
      <c r="B13" s="14">
        <v>6</v>
      </c>
      <c r="C13" s="15" t="s">
        <v>85</v>
      </c>
      <c r="D13" s="28">
        <v>15705.4</v>
      </c>
      <c r="E13" s="28">
        <v>12567.8</v>
      </c>
      <c r="F13" s="28">
        <f t="shared" si="0"/>
        <v>188464.8</v>
      </c>
      <c r="G13" s="14" t="s">
        <v>8</v>
      </c>
      <c r="H13" s="16">
        <v>174852</v>
      </c>
    </row>
    <row r="14" spans="2:8" ht="30">
      <c r="B14" s="15">
        <v>7</v>
      </c>
      <c r="C14" s="15" t="s">
        <v>86</v>
      </c>
      <c r="D14" s="28">
        <v>8730.4</v>
      </c>
      <c r="E14" s="28">
        <v>7161.6</v>
      </c>
      <c r="F14" s="28">
        <f t="shared" si="0"/>
        <v>104764.79999999999</v>
      </c>
      <c r="G14" s="14" t="s">
        <v>8</v>
      </c>
      <c r="H14" s="16">
        <v>109929</v>
      </c>
    </row>
    <row r="15" spans="2:8">
      <c r="F15" s="29"/>
      <c r="H15" s="29"/>
    </row>
  </sheetData>
  <mergeCells count="1">
    <mergeCell ref="C5:G5"/>
  </mergeCells>
  <pageMargins left="0.2" right="0.2" top="0.75" bottom="0.75" header="0.28999999999999998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59"/>
  <sheetViews>
    <sheetView topLeftCell="A39" workbookViewId="0">
      <selection activeCell="B29" sqref="B29:I62"/>
    </sheetView>
  </sheetViews>
  <sheetFormatPr defaultRowHeight="12.75"/>
  <cols>
    <col min="1" max="2" width="4" style="2" customWidth="1"/>
    <col min="3" max="3" width="32.140625" style="2" customWidth="1"/>
    <col min="4" max="4" width="10.42578125" style="2" customWidth="1"/>
    <col min="5" max="5" width="12.28515625" style="2" customWidth="1"/>
    <col min="6" max="6" width="12.28515625" style="1" customWidth="1"/>
    <col min="7" max="7" width="10.7109375" style="2" customWidth="1"/>
    <col min="8" max="8" width="17" style="2" customWidth="1"/>
    <col min="9" max="9" width="13.140625" style="2" customWidth="1"/>
    <col min="10" max="16384" width="9.140625" style="2"/>
  </cols>
  <sheetData>
    <row r="1" spans="2:11">
      <c r="C1" s="3" t="s">
        <v>3</v>
      </c>
    </row>
    <row r="2" spans="2:11" ht="34.5" customHeight="1">
      <c r="B2" s="4"/>
      <c r="C2" s="38" t="s">
        <v>13</v>
      </c>
      <c r="D2" s="38"/>
      <c r="E2" s="38"/>
      <c r="F2" s="38"/>
    </row>
    <row r="3" spans="2:11" ht="9.75" customHeight="1">
      <c r="B3" s="4"/>
      <c r="C3" s="5"/>
      <c r="D3" s="5"/>
      <c r="E3" s="5"/>
      <c r="F3" s="5"/>
    </row>
    <row r="4" spans="2:11" s="13" customFormat="1" ht="45">
      <c r="B4" s="6" t="s">
        <v>1</v>
      </c>
      <c r="C4" s="6" t="s">
        <v>2</v>
      </c>
      <c r="D4" s="7" t="s">
        <v>37</v>
      </c>
      <c r="E4" s="7" t="s">
        <v>14</v>
      </c>
      <c r="F4" s="8" t="s">
        <v>10</v>
      </c>
      <c r="G4" s="9" t="s">
        <v>15</v>
      </c>
      <c r="H4" s="10" t="s">
        <v>17</v>
      </c>
      <c r="I4" s="11"/>
      <c r="J4" s="12"/>
      <c r="K4" s="12"/>
    </row>
    <row r="5" spans="2:11" ht="50.25" customHeight="1">
      <c r="B5" s="14">
        <v>1</v>
      </c>
      <c r="C5" s="15" t="s">
        <v>38</v>
      </c>
      <c r="D5" s="16">
        <v>17674</v>
      </c>
      <c r="E5" s="16">
        <f>D5*12</f>
        <v>212088</v>
      </c>
      <c r="F5" s="17" t="s">
        <v>7</v>
      </c>
      <c r="G5" s="16">
        <v>210477</v>
      </c>
      <c r="H5" s="18"/>
      <c r="I5" s="19"/>
      <c r="J5" s="4"/>
      <c r="K5" s="4"/>
    </row>
    <row r="6" spans="2:11" ht="60">
      <c r="B6" s="14">
        <v>2</v>
      </c>
      <c r="C6" s="15" t="s">
        <v>39</v>
      </c>
      <c r="D6" s="16">
        <v>6358</v>
      </c>
      <c r="E6" s="16">
        <f t="shared" ref="E6:E23" si="0">D6*12</f>
        <v>76296</v>
      </c>
      <c r="F6" s="17" t="s">
        <v>4</v>
      </c>
      <c r="G6" s="16">
        <v>75718</v>
      </c>
      <c r="H6" s="18"/>
      <c r="I6" s="19"/>
      <c r="J6" s="4"/>
      <c r="K6" s="4"/>
    </row>
    <row r="7" spans="2:11" ht="30">
      <c r="B7" s="14">
        <v>3</v>
      </c>
      <c r="C7" s="15" t="s">
        <v>40</v>
      </c>
      <c r="D7" s="16">
        <v>7047</v>
      </c>
      <c r="E7" s="16">
        <f t="shared" si="0"/>
        <v>84564</v>
      </c>
      <c r="F7" s="17" t="s">
        <v>4</v>
      </c>
      <c r="G7" s="16">
        <v>83819</v>
      </c>
      <c r="H7" s="18"/>
      <c r="I7" s="19"/>
      <c r="J7" s="4"/>
      <c r="K7" s="4"/>
    </row>
    <row r="8" spans="2:11" ht="30">
      <c r="B8" s="14">
        <v>4</v>
      </c>
      <c r="C8" s="15" t="s">
        <v>41</v>
      </c>
      <c r="D8" s="16">
        <v>4332</v>
      </c>
      <c r="E8" s="16">
        <f t="shared" si="0"/>
        <v>51984</v>
      </c>
      <c r="F8" s="17" t="s">
        <v>4</v>
      </c>
      <c r="G8" s="16">
        <v>51587</v>
      </c>
      <c r="H8" s="18"/>
      <c r="I8" s="19"/>
      <c r="J8" s="4"/>
      <c r="K8" s="4"/>
    </row>
    <row r="9" spans="2:11" ht="45">
      <c r="B9" s="14">
        <v>5</v>
      </c>
      <c r="C9" s="15" t="s">
        <v>42</v>
      </c>
      <c r="D9" s="16">
        <v>2599</v>
      </c>
      <c r="E9" s="16">
        <f t="shared" si="0"/>
        <v>31188</v>
      </c>
      <c r="F9" s="17" t="s">
        <v>4</v>
      </c>
      <c r="G9" s="16">
        <v>30954</v>
      </c>
      <c r="H9" s="18"/>
      <c r="I9" s="19"/>
      <c r="J9" s="4"/>
      <c r="K9" s="4"/>
    </row>
    <row r="10" spans="2:11" ht="30">
      <c r="B10" s="14">
        <v>6</v>
      </c>
      <c r="C10" s="15" t="s">
        <v>43</v>
      </c>
      <c r="D10" s="16">
        <v>2599</v>
      </c>
      <c r="E10" s="16">
        <f t="shared" si="0"/>
        <v>31188</v>
      </c>
      <c r="F10" s="17" t="s">
        <v>4</v>
      </c>
      <c r="G10" s="16">
        <v>30954</v>
      </c>
      <c r="H10" s="18"/>
      <c r="I10" s="19"/>
      <c r="J10" s="4"/>
      <c r="K10" s="4"/>
    </row>
    <row r="11" spans="2:11" ht="30">
      <c r="B11" s="14">
        <v>7</v>
      </c>
      <c r="C11" s="15" t="s">
        <v>44</v>
      </c>
      <c r="D11" s="16">
        <v>2599</v>
      </c>
      <c r="E11" s="16">
        <f t="shared" si="0"/>
        <v>31188</v>
      </c>
      <c r="F11" s="17" t="s">
        <v>4</v>
      </c>
      <c r="G11" s="16">
        <v>30995</v>
      </c>
      <c r="H11" s="18"/>
      <c r="I11" s="19"/>
      <c r="J11" s="4"/>
      <c r="K11" s="4"/>
    </row>
    <row r="12" spans="2:11" ht="30">
      <c r="B12" s="14">
        <v>8</v>
      </c>
      <c r="C12" s="15" t="s">
        <v>45</v>
      </c>
      <c r="D12" s="16">
        <v>4332</v>
      </c>
      <c r="E12" s="16">
        <f t="shared" si="0"/>
        <v>51984</v>
      </c>
      <c r="F12" s="17" t="s">
        <v>4</v>
      </c>
      <c r="G12" s="16">
        <v>51587</v>
      </c>
      <c r="H12" s="18"/>
      <c r="I12" s="19"/>
      <c r="J12" s="4"/>
      <c r="K12" s="4"/>
    </row>
    <row r="13" spans="2:11" ht="30">
      <c r="B13" s="14">
        <v>9</v>
      </c>
      <c r="C13" s="15" t="s">
        <v>46</v>
      </c>
      <c r="D13" s="16">
        <v>867</v>
      </c>
      <c r="E13" s="16">
        <f t="shared" si="0"/>
        <v>10404</v>
      </c>
      <c r="F13" s="20" t="s">
        <v>4</v>
      </c>
      <c r="G13" s="16">
        <v>10322</v>
      </c>
      <c r="H13" s="18"/>
      <c r="I13" s="19"/>
      <c r="J13" s="4"/>
      <c r="K13" s="4"/>
    </row>
    <row r="14" spans="2:11" ht="60">
      <c r="B14" s="14">
        <v>10</v>
      </c>
      <c r="C14" s="15" t="s">
        <v>47</v>
      </c>
      <c r="D14" s="16">
        <v>15518</v>
      </c>
      <c r="E14" s="16">
        <f t="shared" si="0"/>
        <v>186216</v>
      </c>
      <c r="F14" s="17" t="s">
        <v>5</v>
      </c>
      <c r="G14" s="16">
        <v>184808</v>
      </c>
      <c r="H14" s="21" t="s">
        <v>19</v>
      </c>
      <c r="I14" s="19"/>
      <c r="J14" s="4"/>
      <c r="K14" s="4"/>
    </row>
    <row r="15" spans="2:11" ht="30">
      <c r="B15" s="14">
        <v>11</v>
      </c>
      <c r="C15" s="15" t="s">
        <v>48</v>
      </c>
      <c r="D15" s="16">
        <v>5000</v>
      </c>
      <c r="E15" s="16">
        <f t="shared" si="0"/>
        <v>60000</v>
      </c>
      <c r="F15" s="17" t="s">
        <v>6</v>
      </c>
      <c r="G15" s="16">
        <v>60000</v>
      </c>
      <c r="H15" s="18"/>
      <c r="I15" s="19"/>
      <c r="J15" s="4"/>
      <c r="K15" s="4"/>
    </row>
    <row r="16" spans="2:11" ht="30">
      <c r="B16" s="14">
        <v>12</v>
      </c>
      <c r="C16" s="15" t="s">
        <v>49</v>
      </c>
      <c r="D16" s="16">
        <v>8470</v>
      </c>
      <c r="E16" s="16">
        <f t="shared" si="0"/>
        <v>101640</v>
      </c>
      <c r="F16" s="17" t="s">
        <v>7</v>
      </c>
      <c r="G16" s="16">
        <v>100810</v>
      </c>
      <c r="H16" s="18"/>
      <c r="I16" s="19"/>
      <c r="J16" s="4"/>
      <c r="K16" s="4"/>
    </row>
    <row r="17" spans="2:11" ht="30">
      <c r="B17" s="14">
        <v>13</v>
      </c>
      <c r="C17" s="15" t="s">
        <v>50</v>
      </c>
      <c r="D17" s="16">
        <v>3582</v>
      </c>
      <c r="E17" s="16">
        <f t="shared" si="0"/>
        <v>42984</v>
      </c>
      <c r="F17" s="22" t="s">
        <v>16</v>
      </c>
      <c r="G17" s="16">
        <v>42652</v>
      </c>
      <c r="H17" s="18"/>
      <c r="I17" s="19"/>
      <c r="J17" s="4"/>
      <c r="K17" s="4"/>
    </row>
    <row r="18" spans="2:11" ht="30">
      <c r="B18" s="14">
        <v>14</v>
      </c>
      <c r="C18" s="15" t="s">
        <v>51</v>
      </c>
      <c r="D18" s="16">
        <v>8160</v>
      </c>
      <c r="E18" s="16">
        <f t="shared" si="0"/>
        <v>97920</v>
      </c>
      <c r="F18" s="17" t="s">
        <v>9</v>
      </c>
      <c r="G18" s="16">
        <v>97175.8</v>
      </c>
      <c r="H18" s="18"/>
      <c r="I18" s="19"/>
      <c r="J18" s="4"/>
      <c r="K18" s="4"/>
    </row>
    <row r="19" spans="2:11" ht="30">
      <c r="B19" s="14">
        <v>15</v>
      </c>
      <c r="C19" s="15" t="s">
        <v>52</v>
      </c>
      <c r="D19" s="16">
        <v>35976</v>
      </c>
      <c r="E19" s="16">
        <f t="shared" si="0"/>
        <v>431712</v>
      </c>
      <c r="F19" s="17" t="s">
        <v>8</v>
      </c>
      <c r="G19" s="16">
        <v>428435</v>
      </c>
      <c r="H19" s="18"/>
      <c r="I19" s="19"/>
      <c r="J19" s="4"/>
      <c r="K19" s="4"/>
    </row>
    <row r="20" spans="2:11" ht="30">
      <c r="B20" s="14">
        <v>16</v>
      </c>
      <c r="C20" s="15" t="s">
        <v>53</v>
      </c>
      <c r="D20" s="16">
        <v>3460</v>
      </c>
      <c r="E20" s="16">
        <f t="shared" si="0"/>
        <v>41520</v>
      </c>
      <c r="F20" s="17" t="s">
        <v>8</v>
      </c>
      <c r="G20" s="16">
        <v>41199</v>
      </c>
      <c r="H20" s="21" t="s">
        <v>18</v>
      </c>
      <c r="I20" s="19"/>
      <c r="J20" s="4"/>
      <c r="K20" s="4"/>
    </row>
    <row r="21" spans="2:11" ht="30">
      <c r="B21" s="14">
        <v>17</v>
      </c>
      <c r="C21" s="15" t="s">
        <v>54</v>
      </c>
      <c r="D21" s="16">
        <v>1271</v>
      </c>
      <c r="E21" s="16">
        <f t="shared" si="0"/>
        <v>15252</v>
      </c>
      <c r="F21" s="20" t="s">
        <v>11</v>
      </c>
      <c r="G21" s="16">
        <v>15130</v>
      </c>
      <c r="H21" s="18"/>
      <c r="I21" s="19"/>
      <c r="J21" s="4"/>
      <c r="K21" s="4"/>
    </row>
    <row r="22" spans="2:11" ht="45">
      <c r="B22" s="14">
        <v>18</v>
      </c>
      <c r="C22" s="15" t="s">
        <v>55</v>
      </c>
      <c r="D22" s="16">
        <v>1733</v>
      </c>
      <c r="E22" s="16">
        <f t="shared" si="0"/>
        <v>20796</v>
      </c>
      <c r="F22" s="17" t="s">
        <v>11</v>
      </c>
      <c r="G22" s="16">
        <v>20632</v>
      </c>
      <c r="H22" s="18"/>
      <c r="I22" s="19"/>
      <c r="J22" s="4"/>
      <c r="K22" s="4"/>
    </row>
    <row r="23" spans="2:11" ht="30">
      <c r="B23" s="14">
        <v>19</v>
      </c>
      <c r="C23" s="15" t="s">
        <v>56</v>
      </c>
      <c r="D23" s="16">
        <v>5000</v>
      </c>
      <c r="E23" s="16">
        <f t="shared" si="0"/>
        <v>60000</v>
      </c>
      <c r="F23" s="17" t="s">
        <v>11</v>
      </c>
      <c r="G23" s="16">
        <v>48145</v>
      </c>
      <c r="H23" s="18"/>
      <c r="I23" s="19"/>
      <c r="J23" s="4"/>
      <c r="K23" s="4"/>
    </row>
    <row r="29" spans="2:11" ht="15">
      <c r="C29" s="23" t="s">
        <v>20</v>
      </c>
    </row>
    <row r="30" spans="2:11" ht="25.5" customHeight="1">
      <c r="C30" s="39" t="s">
        <v>21</v>
      </c>
      <c r="D30" s="40"/>
      <c r="E30" s="40"/>
      <c r="F30" s="40"/>
      <c r="G30" s="40"/>
      <c r="H30" s="40"/>
      <c r="I30" s="41"/>
    </row>
    <row r="31" spans="2:11" ht="29.25" customHeight="1">
      <c r="C31" s="24" t="s">
        <v>22</v>
      </c>
      <c r="D31" s="42" t="s">
        <v>23</v>
      </c>
      <c r="E31" s="43"/>
      <c r="F31" s="43"/>
      <c r="G31" s="43"/>
      <c r="H31" s="44"/>
      <c r="I31" s="25">
        <v>346840</v>
      </c>
    </row>
    <row r="32" spans="2:11" ht="15">
      <c r="C32" s="24" t="s">
        <v>24</v>
      </c>
      <c r="D32" s="35" t="s">
        <v>87</v>
      </c>
      <c r="E32" s="36"/>
      <c r="F32" s="36"/>
      <c r="G32" s="36"/>
      <c r="H32" s="37"/>
      <c r="I32" s="25">
        <f>I33+I34+I35+I36</f>
        <v>127154.13</v>
      </c>
    </row>
    <row r="33" spans="3:9">
      <c r="C33" s="18"/>
      <c r="D33" s="31" t="s">
        <v>25</v>
      </c>
      <c r="E33" s="31"/>
      <c r="F33" s="31"/>
      <c r="G33" s="31"/>
      <c r="H33" s="18" t="s">
        <v>26</v>
      </c>
      <c r="I33" s="16">
        <v>44852.98</v>
      </c>
    </row>
    <row r="34" spans="3:9">
      <c r="C34" s="18"/>
      <c r="D34" s="31" t="s">
        <v>27</v>
      </c>
      <c r="E34" s="31"/>
      <c r="F34" s="31"/>
      <c r="G34" s="31"/>
      <c r="H34" s="18" t="s">
        <v>26</v>
      </c>
      <c r="I34" s="16">
        <v>66996.149999999994</v>
      </c>
    </row>
    <row r="35" spans="3:9">
      <c r="C35" s="18"/>
      <c r="D35" s="31" t="s">
        <v>28</v>
      </c>
      <c r="E35" s="31"/>
      <c r="F35" s="31"/>
      <c r="G35" s="31"/>
      <c r="H35" s="18" t="s">
        <v>29</v>
      </c>
      <c r="I35" s="16">
        <v>13680</v>
      </c>
    </row>
    <row r="36" spans="3:9">
      <c r="C36" s="18"/>
      <c r="D36" s="31" t="s">
        <v>30</v>
      </c>
      <c r="E36" s="31"/>
      <c r="F36" s="31"/>
      <c r="G36" s="31"/>
      <c r="H36" s="18" t="s">
        <v>31</v>
      </c>
      <c r="I36" s="16">
        <v>1625</v>
      </c>
    </row>
    <row r="37" spans="3:9">
      <c r="C37" s="26" t="s">
        <v>32</v>
      </c>
      <c r="D37" s="32"/>
      <c r="E37" s="33"/>
      <c r="F37" s="33"/>
      <c r="G37" s="33"/>
      <c r="H37" s="34"/>
      <c r="I37" s="25">
        <f>I38+I39</f>
        <v>7363</v>
      </c>
    </row>
    <row r="38" spans="3:9">
      <c r="C38" s="18"/>
      <c r="D38" s="31" t="s">
        <v>34</v>
      </c>
      <c r="E38" s="31"/>
      <c r="F38" s="31"/>
      <c r="G38" s="31"/>
      <c r="H38" s="18" t="s">
        <v>33</v>
      </c>
      <c r="I38" s="16">
        <v>5655</v>
      </c>
    </row>
    <row r="39" spans="3:9">
      <c r="C39" s="18"/>
      <c r="D39" s="31" t="s">
        <v>35</v>
      </c>
      <c r="E39" s="31"/>
      <c r="F39" s="31"/>
      <c r="G39" s="31"/>
      <c r="H39" s="18" t="s">
        <v>36</v>
      </c>
      <c r="I39" s="16">
        <v>1708</v>
      </c>
    </row>
    <row r="40" spans="3:9" s="3" customFormat="1">
      <c r="C40" s="26" t="s">
        <v>57</v>
      </c>
      <c r="D40" s="32" t="s">
        <v>87</v>
      </c>
      <c r="E40" s="33"/>
      <c r="F40" s="33"/>
      <c r="G40" s="33"/>
      <c r="H40" s="34"/>
      <c r="I40" s="26"/>
    </row>
    <row r="41" spans="3:9" ht="18.75" customHeight="1">
      <c r="C41" s="18"/>
      <c r="D41" s="31" t="s">
        <v>60</v>
      </c>
      <c r="E41" s="31"/>
      <c r="F41" s="31"/>
      <c r="G41" s="31"/>
      <c r="H41" s="27">
        <v>3300</v>
      </c>
      <c r="I41" s="18"/>
    </row>
    <row r="42" spans="3:9" ht="15">
      <c r="C42" s="18"/>
      <c r="D42" s="31" t="s">
        <v>59</v>
      </c>
      <c r="E42" s="31"/>
      <c r="F42" s="31"/>
      <c r="G42" s="31"/>
      <c r="H42" s="27">
        <v>10000</v>
      </c>
      <c r="I42" s="18"/>
    </row>
    <row r="43" spans="3:9" ht="15">
      <c r="C43" s="18"/>
      <c r="D43" s="31" t="s">
        <v>62</v>
      </c>
      <c r="E43" s="31"/>
      <c r="F43" s="31"/>
      <c r="G43" s="31"/>
      <c r="H43" s="27">
        <v>4800</v>
      </c>
      <c r="I43" s="18"/>
    </row>
    <row r="44" spans="3:9" ht="15">
      <c r="C44" s="18"/>
      <c r="D44" s="31" t="s">
        <v>64</v>
      </c>
      <c r="E44" s="31"/>
      <c r="F44" s="31"/>
      <c r="G44" s="31"/>
      <c r="H44" s="27">
        <v>1900</v>
      </c>
      <c r="I44" s="18"/>
    </row>
    <row r="45" spans="3:9" ht="15">
      <c r="C45" s="18"/>
      <c r="D45" s="31" t="s">
        <v>65</v>
      </c>
      <c r="E45" s="31"/>
      <c r="F45" s="31"/>
      <c r="G45" s="31"/>
      <c r="H45" s="27">
        <v>4200</v>
      </c>
      <c r="I45" s="18"/>
    </row>
    <row r="46" spans="3:9" ht="18.75" customHeight="1">
      <c r="C46" s="18"/>
      <c r="D46" s="31" t="s">
        <v>67</v>
      </c>
      <c r="E46" s="31"/>
      <c r="F46" s="31"/>
      <c r="G46" s="31"/>
      <c r="H46" s="27">
        <v>3040</v>
      </c>
      <c r="I46" s="18"/>
    </row>
    <row r="47" spans="3:9" ht="18.75" customHeight="1">
      <c r="C47" s="18"/>
      <c r="D47" s="31" t="s">
        <v>63</v>
      </c>
      <c r="E47" s="31"/>
      <c r="F47" s="31"/>
      <c r="G47" s="31"/>
      <c r="H47" s="27">
        <v>117000</v>
      </c>
      <c r="I47" s="18"/>
    </row>
    <row r="48" spans="3:9" ht="18.75" customHeight="1">
      <c r="C48" s="18"/>
      <c r="D48" s="31" t="s">
        <v>69</v>
      </c>
      <c r="E48" s="31"/>
      <c r="F48" s="31"/>
      <c r="G48" s="31"/>
      <c r="H48" s="27">
        <v>3800</v>
      </c>
      <c r="I48" s="18"/>
    </row>
    <row r="49" spans="3:9" ht="15">
      <c r="C49" s="18"/>
      <c r="D49" s="31" t="s">
        <v>70</v>
      </c>
      <c r="E49" s="31"/>
      <c r="F49" s="31"/>
      <c r="G49" s="31"/>
      <c r="H49" s="27">
        <v>3000</v>
      </c>
      <c r="I49" s="18"/>
    </row>
    <row r="50" spans="3:9" ht="18.75" customHeight="1">
      <c r="C50" s="18"/>
      <c r="D50" s="31" t="s">
        <v>58</v>
      </c>
      <c r="E50" s="31"/>
      <c r="F50" s="31"/>
      <c r="G50" s="31"/>
      <c r="H50" s="27">
        <v>650</v>
      </c>
      <c r="I50" s="18"/>
    </row>
    <row r="51" spans="3:9" ht="18.75" customHeight="1">
      <c r="C51" s="18"/>
      <c r="D51" s="31" t="s">
        <v>61</v>
      </c>
      <c r="E51" s="31"/>
      <c r="F51" s="31"/>
      <c r="G51" s="31"/>
      <c r="H51" s="27">
        <v>28200</v>
      </c>
      <c r="I51" s="18"/>
    </row>
    <row r="52" spans="3:9" ht="18.75" customHeight="1">
      <c r="C52" s="18"/>
      <c r="D52" s="31" t="s">
        <v>66</v>
      </c>
      <c r="E52" s="31"/>
      <c r="F52" s="31"/>
      <c r="G52" s="31"/>
      <c r="H52" s="27">
        <v>900</v>
      </c>
      <c r="I52" s="18"/>
    </row>
    <row r="53" spans="3:9" ht="18.75" customHeight="1">
      <c r="C53" s="18"/>
      <c r="D53" s="31" t="s">
        <v>68</v>
      </c>
      <c r="E53" s="31"/>
      <c r="F53" s="31"/>
      <c r="G53" s="31"/>
      <c r="H53" s="27">
        <v>3177</v>
      </c>
      <c r="I53" s="18"/>
    </row>
    <row r="54" spans="3:9" ht="18.75" customHeight="1">
      <c r="C54" s="18"/>
      <c r="D54" s="31" t="s">
        <v>76</v>
      </c>
      <c r="E54" s="31"/>
      <c r="F54" s="31"/>
      <c r="G54" s="31"/>
      <c r="H54" s="27">
        <v>1133</v>
      </c>
      <c r="I54" s="18"/>
    </row>
    <row r="55" spans="3:9" ht="18.75" customHeight="1">
      <c r="C55" s="18"/>
      <c r="D55" s="31" t="s">
        <v>71</v>
      </c>
      <c r="E55" s="31"/>
      <c r="F55" s="31"/>
      <c r="G55" s="31"/>
      <c r="H55" s="27">
        <v>9</v>
      </c>
      <c r="I55" s="18"/>
    </row>
    <row r="56" spans="3:9" ht="18.75" customHeight="1">
      <c r="C56" s="18"/>
      <c r="D56" s="31" t="s">
        <v>72</v>
      </c>
      <c r="E56" s="31"/>
      <c r="F56" s="31"/>
      <c r="G56" s="31"/>
      <c r="H56" s="27">
        <v>4</v>
      </c>
      <c r="I56" s="18"/>
    </row>
    <row r="57" spans="3:9" ht="18.75" customHeight="1">
      <c r="C57" s="18"/>
      <c r="D57" s="31" t="s">
        <v>75</v>
      </c>
      <c r="E57" s="31"/>
      <c r="F57" s="31"/>
      <c r="G57" s="31"/>
      <c r="H57" s="27">
        <v>80</v>
      </c>
      <c r="I57" s="18"/>
    </row>
    <row r="58" spans="3:9" ht="18.75" customHeight="1">
      <c r="C58" s="18"/>
      <c r="D58" s="31" t="s">
        <v>73</v>
      </c>
      <c r="E58" s="31"/>
      <c r="F58" s="31"/>
      <c r="G58" s="31"/>
      <c r="H58" s="27">
        <v>1500</v>
      </c>
      <c r="I58" s="18"/>
    </row>
    <row r="59" spans="3:9" ht="18.75" customHeight="1">
      <c r="C59" s="18"/>
      <c r="D59" s="31" t="s">
        <v>74</v>
      </c>
      <c r="E59" s="31"/>
      <c r="F59" s="31"/>
      <c r="G59" s="31"/>
      <c r="H59" s="27">
        <v>400</v>
      </c>
      <c r="I59" s="18"/>
    </row>
  </sheetData>
  <mergeCells count="31">
    <mergeCell ref="D38:G38"/>
    <mergeCell ref="D39:G39"/>
    <mergeCell ref="D32:H32"/>
    <mergeCell ref="C2:F2"/>
    <mergeCell ref="C30:I30"/>
    <mergeCell ref="D31:H31"/>
    <mergeCell ref="D33:G33"/>
    <mergeCell ref="D34:G34"/>
    <mergeCell ref="D35:G35"/>
    <mergeCell ref="D36:G36"/>
    <mergeCell ref="D50:G50"/>
    <mergeCell ref="D42:G42"/>
    <mergeCell ref="D41:G41"/>
    <mergeCell ref="D51:G51"/>
    <mergeCell ref="D43:G43"/>
    <mergeCell ref="D58:G58"/>
    <mergeCell ref="D59:G59"/>
    <mergeCell ref="D57:G57"/>
    <mergeCell ref="D54:G54"/>
    <mergeCell ref="D37:H37"/>
    <mergeCell ref="D40:H40"/>
    <mergeCell ref="D53:G53"/>
    <mergeCell ref="D48:G48"/>
    <mergeCell ref="D49:G49"/>
    <mergeCell ref="D55:G55"/>
    <mergeCell ref="D56:G56"/>
    <mergeCell ref="D47:G47"/>
    <mergeCell ref="D44:G44"/>
    <mergeCell ref="D45:G45"/>
    <mergeCell ref="D52:G52"/>
    <mergeCell ref="D46:G46"/>
  </mergeCells>
  <pageMargins left="0.2" right="0.22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Tsotsoria</dc:creator>
  <cp:lastModifiedBy>Lela Tsotsoria</cp:lastModifiedBy>
  <cp:lastPrinted>2011-04-01T12:23:56Z</cp:lastPrinted>
  <dcterms:created xsi:type="dcterms:W3CDTF">2011-03-30T07:22:49Z</dcterms:created>
  <dcterms:modified xsi:type="dcterms:W3CDTF">2011-04-01T12:24:27Z</dcterms:modified>
</cp:coreProperties>
</file>