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1"/>
  </bookViews>
  <sheets>
    <sheet name="04.11.2016" sheetId="139" r:id="rId1"/>
    <sheet name="12.12.2016..." sheetId="140" r:id="rId2"/>
  </sheets>
  <definedNames>
    <definedName name="_xlnm._FilterDatabase" localSheetId="0" hidden="1">'04.11.2016'!$A$8:$H$122</definedName>
    <definedName name="_xlnm._FilterDatabase" localSheetId="1" hidden="1">'12.12.2016...'!$A$8:$H$122</definedName>
  </definedNames>
  <calcPr calcId="145621"/>
</workbook>
</file>

<file path=xl/calcChain.xml><?xml version="1.0" encoding="utf-8"?>
<calcChain xmlns="http://schemas.openxmlformats.org/spreadsheetml/2006/main">
  <c r="J10" i="140" l="1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3" i="140"/>
  <c r="J24" i="140"/>
  <c r="J25" i="140"/>
  <c r="J26" i="140"/>
  <c r="J27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J41" i="140"/>
  <c r="J42" i="140"/>
  <c r="J43" i="140"/>
  <c r="J44" i="140"/>
  <c r="J45" i="140"/>
  <c r="J46" i="140"/>
  <c r="J47" i="140"/>
  <c r="J48" i="140"/>
  <c r="J49" i="140"/>
  <c r="J50" i="140"/>
  <c r="J51" i="140"/>
  <c r="J52" i="140"/>
  <c r="J53" i="140"/>
  <c r="J54" i="140"/>
  <c r="J55" i="140"/>
  <c r="J56" i="140"/>
  <c r="J57" i="140"/>
  <c r="J58" i="140"/>
  <c r="J59" i="140"/>
  <c r="J60" i="140"/>
  <c r="J61" i="140"/>
  <c r="J62" i="140"/>
  <c r="J63" i="140"/>
  <c r="J64" i="140"/>
  <c r="J65" i="140"/>
  <c r="J66" i="140"/>
  <c r="J67" i="140"/>
  <c r="J68" i="140"/>
  <c r="J69" i="140"/>
  <c r="J70" i="140"/>
  <c r="J71" i="140"/>
  <c r="J72" i="140"/>
  <c r="J73" i="140"/>
  <c r="J74" i="140"/>
  <c r="J75" i="140"/>
  <c r="J76" i="140"/>
  <c r="J77" i="140"/>
  <c r="J78" i="140"/>
  <c r="J79" i="140"/>
  <c r="J80" i="140"/>
  <c r="J81" i="140"/>
  <c r="J82" i="140"/>
  <c r="J83" i="140"/>
  <c r="J84" i="140"/>
  <c r="J85" i="140"/>
  <c r="J86" i="140"/>
  <c r="J87" i="140"/>
  <c r="J88" i="140"/>
  <c r="J89" i="140"/>
  <c r="J90" i="140"/>
  <c r="J91" i="140"/>
  <c r="J92" i="140"/>
  <c r="J93" i="140"/>
  <c r="J94" i="140"/>
  <c r="J95" i="140"/>
  <c r="J96" i="140"/>
  <c r="J97" i="140"/>
  <c r="J98" i="140"/>
  <c r="J99" i="140"/>
  <c r="J100" i="140"/>
  <c r="J101" i="140"/>
  <c r="J102" i="140"/>
  <c r="J103" i="140"/>
  <c r="J104" i="140"/>
  <c r="J105" i="140"/>
  <c r="J106" i="140"/>
  <c r="J107" i="140"/>
  <c r="J108" i="140"/>
  <c r="J109" i="140"/>
  <c r="J110" i="140"/>
  <c r="J111" i="140"/>
  <c r="J112" i="140"/>
  <c r="J113" i="140"/>
  <c r="J114" i="140"/>
  <c r="J115" i="140"/>
  <c r="J116" i="140"/>
  <c r="J117" i="140"/>
  <c r="J118" i="140"/>
  <c r="J119" i="140"/>
  <c r="J120" i="140"/>
  <c r="J121" i="140"/>
  <c r="J122" i="140"/>
  <c r="J9" i="140"/>
  <c r="E9" i="140" l="1"/>
  <c r="E46" i="140"/>
  <c r="E120" i="140"/>
  <c r="E118" i="140"/>
  <c r="E115" i="140"/>
  <c r="E113" i="140"/>
  <c r="E112" i="140"/>
  <c r="E110" i="140" s="1"/>
  <c r="E105" i="140"/>
  <c r="E103" i="140" s="1"/>
  <c r="E100" i="140"/>
  <c r="E96" i="140"/>
  <c r="E95" i="140"/>
  <c r="E94" i="140"/>
  <c r="E89" i="140"/>
  <c r="E87" i="140" s="1"/>
  <c r="E85" i="140"/>
  <c r="E80" i="140" s="1"/>
  <c r="E75" i="140"/>
  <c r="E70" i="140"/>
  <c r="E61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<sst xmlns="http://schemas.openxmlformats.org/spreadsheetml/2006/main" count="838" uniqueCount="148">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</sst>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43" fontId="0" fillId="0" borderId="0" xfId="0" applyNumberFormat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67" t="s">
        <v>51</v>
      </c>
      <c r="C2" s="67"/>
      <c r="D2" s="67"/>
      <c r="E2" s="67"/>
      <c r="F2" s="67"/>
      <c r="G2" s="67"/>
      <c r="H2" s="67"/>
    </row>
    <row r="3" spans="2:8" ht="18.75">
      <c r="B3" s="68" t="s">
        <v>4</v>
      </c>
      <c r="C3" s="68"/>
      <c r="D3" s="68"/>
      <c r="E3" s="68"/>
      <c r="F3" s="68"/>
      <c r="G3" s="68"/>
      <c r="H3" s="68"/>
    </row>
    <row r="4" spans="2:8">
      <c r="B4" s="69" t="s">
        <v>69</v>
      </c>
      <c r="C4" s="69"/>
      <c r="D4" s="69"/>
      <c r="E4" s="69"/>
      <c r="F4" s="69" t="s">
        <v>26</v>
      </c>
      <c r="G4" s="69"/>
      <c r="H4" s="69"/>
    </row>
    <row r="5" spans="2:8">
      <c r="B5" s="69" t="s">
        <v>25</v>
      </c>
      <c r="C5" s="69"/>
      <c r="D5" s="69"/>
      <c r="E5" s="69"/>
      <c r="F5" s="69" t="s">
        <v>10</v>
      </c>
      <c r="G5" s="69"/>
      <c r="H5" s="69"/>
    </row>
    <row r="6" spans="2:8" ht="24.75" customHeight="1">
      <c r="B6" s="70" t="s">
        <v>27</v>
      </c>
      <c r="C6" s="71"/>
      <c r="D6" s="71"/>
      <c r="E6" s="71"/>
      <c r="F6" s="71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72" t="s">
        <v>40</v>
      </c>
      <c r="C9" s="73"/>
      <c r="D9" s="73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65" t="s">
        <v>44</v>
      </c>
      <c r="C70" s="66"/>
      <c r="D70" s="66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65" t="s">
        <v>45</v>
      </c>
      <c r="C75" s="66"/>
      <c r="D75" s="66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65" t="s">
        <v>43</v>
      </c>
      <c r="C80" s="66"/>
      <c r="D80" s="66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65" t="s">
        <v>42</v>
      </c>
      <c r="C87" s="66"/>
      <c r="D87" s="66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65" t="s">
        <v>41</v>
      </c>
      <c r="C95" s="66"/>
      <c r="D95" s="66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65" t="s">
        <v>37</v>
      </c>
      <c r="C100" s="66"/>
      <c r="D100" s="66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65" t="s">
        <v>38</v>
      </c>
      <c r="C103" s="66"/>
      <c r="D103" s="66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65" t="s">
        <v>93</v>
      </c>
      <c r="C110" s="66"/>
      <c r="D110" s="66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65" t="s">
        <v>94</v>
      </c>
      <c r="C113" s="66"/>
      <c r="D113" s="66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65" t="s">
        <v>95</v>
      </c>
      <c r="C115" s="66"/>
      <c r="D115" s="66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65" t="s">
        <v>96</v>
      </c>
      <c r="C118" s="66"/>
      <c r="D118" s="66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65" t="s">
        <v>124</v>
      </c>
      <c r="C120" s="66"/>
      <c r="D120" s="66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6:F6"/>
    <mergeCell ref="B9:D9"/>
    <mergeCell ref="B70:D70"/>
    <mergeCell ref="B75:D75"/>
    <mergeCell ref="B80:D80"/>
    <mergeCell ref="B2:H2"/>
    <mergeCell ref="B3:H3"/>
    <mergeCell ref="B4:E4"/>
    <mergeCell ref="F4:H4"/>
    <mergeCell ref="B5:E5"/>
    <mergeCell ref="F5:H5"/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9"/>
  <sheetViews>
    <sheetView tabSelected="1" topLeftCell="B1" zoomScaleNormal="100" workbookViewId="0">
      <selection activeCell="J7" sqref="J7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10" max="10" width="11.28515625" bestFit="1" customWidth="1"/>
  </cols>
  <sheetData>
    <row r="2" spans="2:10" ht="18.75">
      <c r="B2" s="67" t="s">
        <v>51</v>
      </c>
      <c r="C2" s="67"/>
      <c r="D2" s="67"/>
      <c r="E2" s="67"/>
      <c r="F2" s="67"/>
      <c r="G2" s="67"/>
      <c r="H2" s="67"/>
    </row>
    <row r="3" spans="2:10" ht="18.75">
      <c r="B3" s="68" t="s">
        <v>4</v>
      </c>
      <c r="C3" s="68"/>
      <c r="D3" s="68"/>
      <c r="E3" s="68"/>
      <c r="F3" s="68"/>
      <c r="G3" s="68"/>
      <c r="H3" s="68"/>
    </row>
    <row r="4" spans="2:10">
      <c r="B4" s="69" t="s">
        <v>69</v>
      </c>
      <c r="C4" s="69"/>
      <c r="D4" s="69"/>
      <c r="E4" s="69"/>
      <c r="F4" s="69" t="s">
        <v>26</v>
      </c>
      <c r="G4" s="69"/>
      <c r="H4" s="69"/>
    </row>
    <row r="5" spans="2:10">
      <c r="B5" s="69" t="s">
        <v>25</v>
      </c>
      <c r="C5" s="69"/>
      <c r="D5" s="69"/>
      <c r="E5" s="69"/>
      <c r="F5" s="69" t="s">
        <v>10</v>
      </c>
      <c r="G5" s="69"/>
      <c r="H5" s="69"/>
    </row>
    <row r="6" spans="2:10" ht="24.75" customHeight="1">
      <c r="B6" s="70" t="s">
        <v>27</v>
      </c>
      <c r="C6" s="71"/>
      <c r="D6" s="71"/>
      <c r="E6" s="71"/>
      <c r="F6" s="71"/>
      <c r="G6" s="2">
        <f>E9+E70+E75+E80+E87+E95+E100+E103+E110+E113+E115+E118+E120</f>
        <v>36283715</v>
      </c>
      <c r="H6" s="3" t="s">
        <v>28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72" t="s">
        <v>40</v>
      </c>
      <c r="C9" s="73"/>
      <c r="D9" s="73"/>
      <c r="E9" s="15">
        <f>SUM(E10:E69)</f>
        <v>3945650</v>
      </c>
      <c r="F9" s="11"/>
      <c r="G9" s="9"/>
      <c r="H9" s="10"/>
      <c r="I9">
        <v>4037650</v>
      </c>
      <c r="J9" s="74">
        <f>E9-I9</f>
        <v>-92000</v>
      </c>
    </row>
    <row r="10" spans="2:10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I10">
        <v>1500</v>
      </c>
      <c r="J10" s="74">
        <f t="shared" ref="J10:J73" si="1">E10-I10</f>
        <v>0</v>
      </c>
    </row>
    <row r="11" spans="2:10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I11">
        <v>700</v>
      </c>
      <c r="J11" s="74">
        <f t="shared" si="1"/>
        <v>0</v>
      </c>
    </row>
    <row r="12" spans="2:10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  <c r="I12" s="1">
        <v>170000</v>
      </c>
      <c r="J12" s="74">
        <f t="shared" si="1"/>
        <v>0</v>
      </c>
    </row>
    <row r="13" spans="2:10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I13" s="1">
        <v>600</v>
      </c>
      <c r="J13" s="74">
        <f t="shared" si="1"/>
        <v>0</v>
      </c>
    </row>
    <row r="14" spans="2:10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I14" s="1">
        <v>450</v>
      </c>
      <c r="J14" s="74">
        <f t="shared" si="1"/>
        <v>0</v>
      </c>
    </row>
    <row r="15" spans="2:10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I15" s="1">
        <v>300</v>
      </c>
      <c r="J15" s="74">
        <f t="shared" si="1"/>
        <v>0</v>
      </c>
    </row>
    <row r="16" spans="2:10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I16" s="1">
        <v>1800</v>
      </c>
      <c r="J16" s="74">
        <f t="shared" si="1"/>
        <v>0</v>
      </c>
    </row>
    <row r="17" spans="2:10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  <c r="I17" s="1">
        <v>15000</v>
      </c>
      <c r="J17" s="74">
        <f t="shared" si="1"/>
        <v>0</v>
      </c>
    </row>
    <row r="18" spans="2:10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  <c r="I18" s="1">
        <v>15000</v>
      </c>
      <c r="J18" s="74">
        <f t="shared" si="1"/>
        <v>0</v>
      </c>
    </row>
    <row r="19" spans="2:10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  <c r="I19" s="1">
        <v>30000</v>
      </c>
      <c r="J19" s="74">
        <f t="shared" si="1"/>
        <v>0</v>
      </c>
    </row>
    <row r="20" spans="2:10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  <c r="I20" s="1">
        <v>60000</v>
      </c>
      <c r="J20" s="74">
        <f t="shared" si="1"/>
        <v>0</v>
      </c>
    </row>
    <row r="21" spans="2:10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  <c r="I21" s="1">
        <v>3000</v>
      </c>
      <c r="J21" s="74">
        <f t="shared" si="1"/>
        <v>0</v>
      </c>
    </row>
    <row r="22" spans="2:10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  <c r="I22" s="1">
        <v>4000</v>
      </c>
      <c r="J22" s="74">
        <f t="shared" si="1"/>
        <v>0</v>
      </c>
    </row>
    <row r="23" spans="2:10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  <c r="I23" s="1">
        <v>4900</v>
      </c>
      <c r="J23" s="74">
        <f t="shared" si="1"/>
        <v>0</v>
      </c>
    </row>
    <row r="24" spans="2:10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I24" s="1">
        <v>10000</v>
      </c>
      <c r="J24" s="74">
        <f t="shared" si="1"/>
        <v>0</v>
      </c>
    </row>
    <row r="25" spans="2:10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  <c r="I25" s="52">
        <v>200000</v>
      </c>
      <c r="J25" s="74">
        <f t="shared" si="1"/>
        <v>0</v>
      </c>
    </row>
    <row r="26" spans="2:10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  <c r="I26" s="52">
        <v>80000</v>
      </c>
      <c r="J26" s="74">
        <f t="shared" si="1"/>
        <v>0</v>
      </c>
    </row>
    <row r="27" spans="2:10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I27" s="1">
        <v>2000</v>
      </c>
      <c r="J27" s="74">
        <f t="shared" si="1"/>
        <v>0</v>
      </c>
    </row>
    <row r="28" spans="2:10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  <c r="I28" s="1">
        <v>60000</v>
      </c>
      <c r="J28" s="74">
        <f t="shared" si="1"/>
        <v>0</v>
      </c>
    </row>
    <row r="29" spans="2:10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I29" s="1">
        <v>2000</v>
      </c>
      <c r="J29" s="74">
        <f t="shared" si="1"/>
        <v>0</v>
      </c>
    </row>
    <row r="30" spans="2:10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I30" s="1">
        <v>2000</v>
      </c>
      <c r="J30" s="74">
        <f t="shared" si="1"/>
        <v>0</v>
      </c>
    </row>
    <row r="31" spans="2:10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I31" s="1">
        <v>2000</v>
      </c>
      <c r="J31" s="74">
        <f t="shared" si="1"/>
        <v>0</v>
      </c>
    </row>
    <row r="32" spans="2:10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  <c r="I32" s="1">
        <v>10000</v>
      </c>
      <c r="J32" s="74">
        <f t="shared" si="1"/>
        <v>0</v>
      </c>
    </row>
    <row r="33" spans="2:10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  <c r="I33" s="1">
        <v>80000</v>
      </c>
      <c r="J33" s="74">
        <f t="shared" si="1"/>
        <v>0</v>
      </c>
    </row>
    <row r="34" spans="2:10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  <c r="I34" s="1">
        <v>1000</v>
      </c>
      <c r="J34" s="74">
        <f t="shared" si="1"/>
        <v>0</v>
      </c>
    </row>
    <row r="35" spans="2:10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  <c r="I35" s="1">
        <v>2500</v>
      </c>
      <c r="J35" s="74">
        <f t="shared" si="1"/>
        <v>0</v>
      </c>
    </row>
    <row r="36" spans="2:10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  <c r="I36" s="1">
        <v>12000</v>
      </c>
      <c r="J36" s="74">
        <f t="shared" si="1"/>
        <v>0</v>
      </c>
    </row>
    <row r="37" spans="2:10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  <c r="I37" s="1">
        <v>25000</v>
      </c>
      <c r="J37" s="74">
        <f t="shared" si="1"/>
        <v>0</v>
      </c>
    </row>
    <row r="38" spans="2:10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  <c r="I38" s="1">
        <v>75000</v>
      </c>
      <c r="J38" s="74">
        <f t="shared" si="1"/>
        <v>0</v>
      </c>
    </row>
    <row r="39" spans="2:10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  <c r="I39" s="1">
        <v>30000</v>
      </c>
      <c r="J39" s="74">
        <f t="shared" si="1"/>
        <v>0</v>
      </c>
    </row>
    <row r="40" spans="2:10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  <c r="I40" s="1">
        <v>130000</v>
      </c>
      <c r="J40" s="74">
        <f t="shared" si="1"/>
        <v>0</v>
      </c>
    </row>
    <row r="41" spans="2:10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  <c r="I41" s="1">
        <v>40000</v>
      </c>
      <c r="J41" s="74">
        <f t="shared" si="1"/>
        <v>0</v>
      </c>
    </row>
    <row r="42" spans="2:10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  <c r="I42" s="1">
        <v>40000</v>
      </c>
      <c r="J42" s="74">
        <f t="shared" si="1"/>
        <v>0</v>
      </c>
    </row>
    <row r="43" spans="2:10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  <c r="I43" s="1">
        <v>65000</v>
      </c>
      <c r="J43" s="74">
        <f t="shared" si="1"/>
        <v>0</v>
      </c>
    </row>
    <row r="44" spans="2:10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  <c r="I44" s="1">
        <v>1600000</v>
      </c>
      <c r="J44" s="74">
        <f t="shared" si="1"/>
        <v>0</v>
      </c>
    </row>
    <row r="45" spans="2:10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  <c r="I45" s="1">
        <v>2000</v>
      </c>
      <c r="J45" s="74">
        <f t="shared" si="1"/>
        <v>0</v>
      </c>
    </row>
    <row r="46" spans="2:10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  <c r="I46" s="1">
        <v>200000</v>
      </c>
      <c r="J46" s="74">
        <f t="shared" si="1"/>
        <v>-92000</v>
      </c>
    </row>
    <row r="47" spans="2:10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  <c r="I47" s="1">
        <v>2000</v>
      </c>
      <c r="J47" s="74">
        <f t="shared" si="1"/>
        <v>0</v>
      </c>
    </row>
    <row r="48" spans="2:10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  <c r="I48" s="1">
        <v>4500</v>
      </c>
      <c r="J48" s="74">
        <f t="shared" si="1"/>
        <v>0</v>
      </c>
    </row>
    <row r="49" spans="2:10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  <c r="I49" s="1">
        <v>14000</v>
      </c>
      <c r="J49" s="74">
        <f t="shared" si="1"/>
        <v>0</v>
      </c>
    </row>
    <row r="50" spans="2:10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  <c r="I50" s="1">
        <v>10000</v>
      </c>
      <c r="J50" s="74">
        <f t="shared" si="1"/>
        <v>0</v>
      </c>
    </row>
    <row r="51" spans="2:10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  <c r="I51" s="1">
        <v>30000</v>
      </c>
      <c r="J51" s="74">
        <f t="shared" si="1"/>
        <v>0</v>
      </c>
    </row>
    <row r="52" spans="2:10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  <c r="I52" s="1">
        <v>10000</v>
      </c>
      <c r="J52" s="74">
        <f t="shared" si="1"/>
        <v>0</v>
      </c>
    </row>
    <row r="53" spans="2:10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  <c r="I53" s="1">
        <v>44000</v>
      </c>
      <c r="J53" s="74">
        <f t="shared" si="1"/>
        <v>0</v>
      </c>
    </row>
    <row r="54" spans="2:10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  <c r="I54" s="1">
        <v>2000</v>
      </c>
      <c r="J54" s="74">
        <f t="shared" si="1"/>
        <v>0</v>
      </c>
    </row>
    <row r="55" spans="2:10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  <c r="I55" s="1">
        <v>60000</v>
      </c>
      <c r="J55" s="74">
        <f t="shared" si="1"/>
        <v>0</v>
      </c>
    </row>
    <row r="56" spans="2:10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  <c r="I56" s="1">
        <v>3100</v>
      </c>
      <c r="J56" s="74">
        <f t="shared" si="1"/>
        <v>0</v>
      </c>
    </row>
    <row r="57" spans="2:10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  <c r="I57" s="1">
        <v>500</v>
      </c>
      <c r="J57" s="74">
        <f t="shared" si="1"/>
        <v>0</v>
      </c>
    </row>
    <row r="58" spans="2:10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  <c r="I58" s="1">
        <v>4900</v>
      </c>
      <c r="J58" s="74">
        <f t="shared" si="1"/>
        <v>0</v>
      </c>
    </row>
    <row r="59" spans="2:10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  <c r="I59" s="1">
        <v>4900</v>
      </c>
      <c r="J59" s="74">
        <f t="shared" si="1"/>
        <v>0</v>
      </c>
    </row>
    <row r="60" spans="2:10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  <c r="I60" s="1">
        <v>6000</v>
      </c>
      <c r="J60" s="74">
        <f t="shared" si="1"/>
        <v>0</v>
      </c>
    </row>
    <row r="61" spans="2:10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  <c r="I61" s="1">
        <v>530000</v>
      </c>
      <c r="J61" s="74">
        <f t="shared" si="1"/>
        <v>0</v>
      </c>
    </row>
    <row r="62" spans="2:10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  <c r="I62" s="1">
        <v>6000</v>
      </c>
      <c r="J62" s="74">
        <f t="shared" si="1"/>
        <v>0</v>
      </c>
    </row>
    <row r="63" spans="2:10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  <c r="I63" s="1">
        <v>25000</v>
      </c>
      <c r="J63" s="74">
        <f t="shared" si="1"/>
        <v>0</v>
      </c>
    </row>
    <row r="64" spans="2:10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  <c r="I64" s="1">
        <v>5000</v>
      </c>
      <c r="J64" s="74">
        <f t="shared" si="1"/>
        <v>0</v>
      </c>
    </row>
    <row r="65" spans="2:10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  <c r="I65" s="1">
        <v>1000</v>
      </c>
      <c r="J65" s="74">
        <f t="shared" si="1"/>
        <v>0</v>
      </c>
    </row>
    <row r="66" spans="2:10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  <c r="I66" s="1">
        <v>3000</v>
      </c>
      <c r="J66" s="74">
        <f t="shared" si="1"/>
        <v>0</v>
      </c>
    </row>
    <row r="67" spans="2:10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  <c r="I67" s="1">
        <v>95000</v>
      </c>
      <c r="J67" s="74">
        <f t="shared" si="1"/>
        <v>0</v>
      </c>
    </row>
    <row r="68" spans="2:10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  <c r="I68" s="1">
        <v>198000</v>
      </c>
      <c r="J68" s="74">
        <f t="shared" si="1"/>
        <v>0</v>
      </c>
    </row>
    <row r="69" spans="2:10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  <c r="I69" s="1">
        <v>1000</v>
      </c>
      <c r="J69" s="74">
        <f t="shared" si="1"/>
        <v>0</v>
      </c>
    </row>
    <row r="70" spans="2:10" s="1" customFormat="1" ht="57.75" customHeight="1">
      <c r="B70" s="65" t="s">
        <v>44</v>
      </c>
      <c r="C70" s="66"/>
      <c r="D70" s="66"/>
      <c r="E70" s="16">
        <f>SUM(E71:E74)</f>
        <v>884264</v>
      </c>
      <c r="F70" s="13"/>
      <c r="G70" s="14"/>
      <c r="H70" s="10"/>
      <c r="I70" s="1">
        <v>884264</v>
      </c>
      <c r="J70" s="74">
        <f t="shared" si="1"/>
        <v>0</v>
      </c>
    </row>
    <row r="71" spans="2:10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  <c r="I71">
        <v>49565</v>
      </c>
      <c r="J71" s="74">
        <f t="shared" si="1"/>
        <v>0</v>
      </c>
    </row>
    <row r="72" spans="2:10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  <c r="I72" s="1">
        <v>99130</v>
      </c>
      <c r="J72" s="74">
        <f t="shared" si="1"/>
        <v>0</v>
      </c>
    </row>
    <row r="73" spans="2:10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  <c r="I73" s="1">
        <v>16254</v>
      </c>
      <c r="J73" s="74">
        <f t="shared" si="1"/>
        <v>0</v>
      </c>
    </row>
    <row r="74" spans="2:10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  <c r="I74" s="1">
        <v>719315</v>
      </c>
      <c r="J74" s="74">
        <f t="shared" ref="J74:J122" si="2">E74-I74</f>
        <v>0</v>
      </c>
    </row>
    <row r="75" spans="2:10" s="1" customFormat="1" ht="57" customHeight="1">
      <c r="B75" s="65" t="s">
        <v>45</v>
      </c>
      <c r="C75" s="66"/>
      <c r="D75" s="66"/>
      <c r="E75" s="16">
        <f>SUM(E76:E79)</f>
        <v>539049</v>
      </c>
      <c r="F75" s="13"/>
      <c r="G75" s="14"/>
      <c r="H75" s="10"/>
      <c r="I75" s="1">
        <v>539049</v>
      </c>
      <c r="J75" s="74">
        <f t="shared" si="2"/>
        <v>0</v>
      </c>
    </row>
    <row r="76" spans="2:10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  <c r="I76">
        <v>68025</v>
      </c>
      <c r="J76" s="74">
        <f t="shared" si="2"/>
        <v>0</v>
      </c>
    </row>
    <row r="77" spans="2:10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  <c r="I77" s="1">
        <v>312770</v>
      </c>
      <c r="J77" s="74">
        <f t="shared" si="2"/>
        <v>0</v>
      </c>
    </row>
    <row r="78" spans="2:10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  <c r="I78" s="1">
        <v>16254</v>
      </c>
      <c r="J78" s="74">
        <f t="shared" si="2"/>
        <v>0</v>
      </c>
    </row>
    <row r="79" spans="2:10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  <c r="I79" s="1">
        <v>142000</v>
      </c>
      <c r="J79" s="74">
        <f t="shared" si="2"/>
        <v>0</v>
      </c>
    </row>
    <row r="80" spans="2:10" s="1" customFormat="1" ht="65.25" customHeight="1">
      <c r="B80" s="65" t="s">
        <v>43</v>
      </c>
      <c r="C80" s="66"/>
      <c r="D80" s="66"/>
      <c r="E80" s="16">
        <f>SUM(E81:E86)</f>
        <v>937230</v>
      </c>
      <c r="F80" s="13"/>
      <c r="G80" s="14"/>
      <c r="H80" s="10"/>
      <c r="I80" s="1">
        <v>937230</v>
      </c>
      <c r="J80" s="74">
        <f t="shared" si="2"/>
        <v>0</v>
      </c>
    </row>
    <row r="81" spans="2:10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  <c r="I81">
        <v>144</v>
      </c>
      <c r="J81" s="74">
        <f t="shared" si="2"/>
        <v>0</v>
      </c>
    </row>
    <row r="82" spans="2:10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  <c r="I82" s="1">
        <v>74412</v>
      </c>
      <c r="J82" s="74">
        <f t="shared" si="2"/>
        <v>0</v>
      </c>
    </row>
    <row r="83" spans="2:10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  <c r="I83" s="1">
        <v>341430</v>
      </c>
      <c r="J83" s="74">
        <f t="shared" si="2"/>
        <v>0</v>
      </c>
    </row>
    <row r="84" spans="2:10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  <c r="I84" s="1">
        <v>19805</v>
      </c>
      <c r="J84" s="74">
        <f t="shared" si="2"/>
        <v>0</v>
      </c>
    </row>
    <row r="85" spans="2:10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  <c r="I85" s="1">
        <v>41483</v>
      </c>
      <c r="J85" s="74">
        <f t="shared" si="2"/>
        <v>0</v>
      </c>
    </row>
    <row r="86" spans="2:10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  <c r="I86" s="1">
        <v>459956</v>
      </c>
      <c r="J86" s="74">
        <f t="shared" si="2"/>
        <v>0</v>
      </c>
    </row>
    <row r="87" spans="2:10" s="1" customFormat="1" ht="65.25" customHeight="1">
      <c r="B87" s="65" t="s">
        <v>42</v>
      </c>
      <c r="C87" s="66"/>
      <c r="D87" s="66"/>
      <c r="E87" s="16">
        <f>SUM(E88:E94)</f>
        <v>1699888</v>
      </c>
      <c r="F87" s="13"/>
      <c r="G87" s="14"/>
      <c r="H87" s="10"/>
      <c r="I87" s="1">
        <v>1699888</v>
      </c>
      <c r="J87" s="74">
        <f t="shared" si="2"/>
        <v>0</v>
      </c>
    </row>
    <row r="88" spans="2:10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  <c r="I88" s="1">
        <v>1631</v>
      </c>
      <c r="J88" s="74">
        <f t="shared" si="2"/>
        <v>0</v>
      </c>
    </row>
    <row r="89" spans="2:10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  <c r="I89" s="1">
        <v>74547</v>
      </c>
      <c r="J89" s="74">
        <f t="shared" si="2"/>
        <v>0</v>
      </c>
    </row>
    <row r="90" spans="2:10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  <c r="I90" s="1">
        <v>35000</v>
      </c>
      <c r="J90" s="74">
        <f t="shared" si="2"/>
        <v>0</v>
      </c>
    </row>
    <row r="91" spans="2:10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  <c r="I91" s="1">
        <v>8400</v>
      </c>
      <c r="J91" s="74">
        <f t="shared" si="2"/>
        <v>0</v>
      </c>
    </row>
    <row r="92" spans="2:10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  <c r="I92" s="1">
        <v>30630</v>
      </c>
      <c r="J92" s="74">
        <f t="shared" si="2"/>
        <v>0</v>
      </c>
    </row>
    <row r="93" spans="2:10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  <c r="I93" s="1">
        <v>129162</v>
      </c>
      <c r="J93" s="74">
        <f t="shared" si="2"/>
        <v>0</v>
      </c>
    </row>
    <row r="94" spans="2:10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  <c r="I94" s="1">
        <v>1420518</v>
      </c>
      <c r="J94" s="74">
        <f t="shared" si="2"/>
        <v>0</v>
      </c>
    </row>
    <row r="95" spans="2:10" s="1" customFormat="1" ht="31.5" customHeight="1">
      <c r="B95" s="65" t="s">
        <v>41</v>
      </c>
      <c r="C95" s="66"/>
      <c r="D95" s="66"/>
      <c r="E95" s="16">
        <f>SUM(E96:E99)</f>
        <v>19200000</v>
      </c>
      <c r="F95" s="13"/>
      <c r="G95" s="9"/>
      <c r="H95" s="10"/>
      <c r="I95" s="1">
        <v>19200000</v>
      </c>
      <c r="J95" s="74">
        <f t="shared" si="2"/>
        <v>0</v>
      </c>
    </row>
    <row r="96" spans="2:10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  <c r="I96">
        <v>449285</v>
      </c>
      <c r="J96" s="74">
        <f t="shared" si="2"/>
        <v>0</v>
      </c>
    </row>
    <row r="97" spans="2:10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  <c r="I97">
        <v>14669856</v>
      </c>
      <c r="J97" s="74">
        <f t="shared" si="2"/>
        <v>0</v>
      </c>
    </row>
    <row r="98" spans="2:10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  <c r="I98" s="1">
        <v>91820</v>
      </c>
      <c r="J98" s="74">
        <f t="shared" si="2"/>
        <v>0</v>
      </c>
    </row>
    <row r="99" spans="2:10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  <c r="I99" s="1">
        <v>3989039</v>
      </c>
      <c r="J99" s="74">
        <f t="shared" si="2"/>
        <v>0</v>
      </c>
    </row>
    <row r="100" spans="2:10" s="1" customFormat="1" ht="75" customHeight="1">
      <c r="B100" s="65" t="s">
        <v>37</v>
      </c>
      <c r="C100" s="66"/>
      <c r="D100" s="66"/>
      <c r="E100" s="16">
        <f>SUM(E101:E102)</f>
        <v>2160771</v>
      </c>
      <c r="F100" s="13"/>
      <c r="G100" s="14"/>
      <c r="H100" s="10"/>
      <c r="I100" s="1">
        <v>2160771</v>
      </c>
      <c r="J100" s="74">
        <f t="shared" si="2"/>
        <v>0</v>
      </c>
    </row>
    <row r="101" spans="2:10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  <c r="I101" s="1">
        <v>2000000</v>
      </c>
      <c r="J101" s="74">
        <f t="shared" si="2"/>
        <v>0</v>
      </c>
    </row>
    <row r="102" spans="2:10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  <c r="I102" s="1">
        <v>160771</v>
      </c>
      <c r="J102" s="74">
        <f t="shared" si="2"/>
        <v>0</v>
      </c>
    </row>
    <row r="103" spans="2:10" s="1" customFormat="1" ht="60" customHeight="1">
      <c r="B103" s="65" t="s">
        <v>38</v>
      </c>
      <c r="C103" s="66"/>
      <c r="D103" s="66"/>
      <c r="E103" s="16">
        <f>SUM(E104:E109)</f>
        <v>2173633</v>
      </c>
      <c r="F103" s="13"/>
      <c r="G103" s="14"/>
      <c r="H103" s="10"/>
      <c r="I103" s="1">
        <v>2173633</v>
      </c>
      <c r="J103" s="74">
        <f t="shared" si="2"/>
        <v>0</v>
      </c>
    </row>
    <row r="104" spans="2:10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  <c r="I104">
        <v>60122</v>
      </c>
      <c r="J104" s="74">
        <f t="shared" si="2"/>
        <v>0</v>
      </c>
    </row>
    <row r="105" spans="2:10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  <c r="I105">
        <v>570392</v>
      </c>
      <c r="J105" s="74">
        <f t="shared" si="2"/>
        <v>0</v>
      </c>
    </row>
    <row r="106" spans="2:10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  <c r="I106">
        <v>837520</v>
      </c>
      <c r="J106" s="74">
        <f t="shared" si="2"/>
        <v>0</v>
      </c>
    </row>
    <row r="107" spans="2:10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  <c r="I107">
        <v>103000</v>
      </c>
      <c r="J107" s="74">
        <f t="shared" si="2"/>
        <v>0</v>
      </c>
    </row>
    <row r="108" spans="2:10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  <c r="I108">
        <v>140599</v>
      </c>
      <c r="J108" s="74">
        <f t="shared" si="2"/>
        <v>0</v>
      </c>
    </row>
    <row r="109" spans="2:10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  <c r="I109" s="1">
        <v>462000</v>
      </c>
      <c r="J109" s="74">
        <f t="shared" si="2"/>
        <v>0</v>
      </c>
    </row>
    <row r="110" spans="2:10" s="1" customFormat="1" ht="61.5" customHeight="1">
      <c r="B110" s="65" t="s">
        <v>93</v>
      </c>
      <c r="C110" s="66"/>
      <c r="D110" s="66"/>
      <c r="E110" s="16">
        <f>SUM(E111:E112)</f>
        <v>270000</v>
      </c>
      <c r="F110" s="13"/>
      <c r="G110" s="14"/>
      <c r="H110" s="10"/>
      <c r="I110" s="1">
        <v>270000</v>
      </c>
      <c r="J110" s="74">
        <f t="shared" si="2"/>
        <v>0</v>
      </c>
    </row>
    <row r="111" spans="2:10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  <c r="I111">
        <v>22500</v>
      </c>
      <c r="J111" s="74">
        <f t="shared" si="2"/>
        <v>0</v>
      </c>
    </row>
    <row r="112" spans="2:10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  <c r="I112">
        <v>247500</v>
      </c>
      <c r="J112" s="74">
        <f t="shared" si="2"/>
        <v>0</v>
      </c>
    </row>
    <row r="113" spans="2:10" ht="59.25" customHeight="1">
      <c r="B113" s="65" t="s">
        <v>94</v>
      </c>
      <c r="C113" s="66"/>
      <c r="D113" s="66"/>
      <c r="E113" s="16">
        <f>SUM(E114:E114)</f>
        <v>600000</v>
      </c>
      <c r="F113" s="13"/>
      <c r="G113" s="14"/>
      <c r="H113" s="10"/>
      <c r="I113">
        <v>600000</v>
      </c>
      <c r="J113" s="74">
        <f t="shared" si="2"/>
        <v>0</v>
      </c>
    </row>
    <row r="114" spans="2:10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  <c r="I114" s="52">
        <v>600000</v>
      </c>
      <c r="J114" s="74">
        <f t="shared" si="2"/>
        <v>0</v>
      </c>
    </row>
    <row r="115" spans="2:10" s="1" customFormat="1" ht="42.75" customHeight="1">
      <c r="B115" s="65" t="s">
        <v>95</v>
      </c>
      <c r="C115" s="66"/>
      <c r="D115" s="66"/>
      <c r="E115" s="16">
        <f>SUM(E116:E117)</f>
        <v>931010</v>
      </c>
      <c r="F115" s="13"/>
      <c r="G115" s="14"/>
      <c r="H115" s="10"/>
      <c r="I115" s="1">
        <v>931010</v>
      </c>
      <c r="J115" s="74">
        <f t="shared" si="2"/>
        <v>0</v>
      </c>
    </row>
    <row r="116" spans="2:10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  <c r="I116" s="52">
        <v>830000</v>
      </c>
      <c r="J116" s="74">
        <f t="shared" si="2"/>
        <v>0</v>
      </c>
    </row>
    <row r="117" spans="2:10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  <c r="I117" s="52">
        <v>101010</v>
      </c>
      <c r="J117" s="74">
        <f t="shared" si="2"/>
        <v>0</v>
      </c>
    </row>
    <row r="118" spans="2:10" ht="81.75" customHeight="1">
      <c r="B118" s="65" t="s">
        <v>96</v>
      </c>
      <c r="C118" s="66"/>
      <c r="D118" s="66"/>
      <c r="E118" s="16">
        <f>SUM(E119)</f>
        <v>1950000</v>
      </c>
      <c r="F118" s="13"/>
      <c r="G118" s="14"/>
      <c r="H118" s="10"/>
      <c r="I118">
        <v>1950000</v>
      </c>
      <c r="J118" s="74">
        <f t="shared" si="2"/>
        <v>0</v>
      </c>
    </row>
    <row r="119" spans="2:10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  <c r="I119" s="52">
        <v>1950000</v>
      </c>
      <c r="J119" s="74">
        <f t="shared" si="2"/>
        <v>0</v>
      </c>
    </row>
    <row r="120" spans="2:10" ht="70.5" customHeight="1">
      <c r="B120" s="65" t="s">
        <v>124</v>
      </c>
      <c r="C120" s="66"/>
      <c r="D120" s="66"/>
      <c r="E120" s="16">
        <f>SUM(E121:E122)</f>
        <v>992220</v>
      </c>
      <c r="F120" s="13"/>
      <c r="G120" s="14"/>
      <c r="H120" s="10"/>
      <c r="I120">
        <v>992220</v>
      </c>
      <c r="J120" s="74">
        <f t="shared" si="2"/>
        <v>0</v>
      </c>
    </row>
    <row r="121" spans="2:10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  <c r="I121" s="52">
        <v>660000</v>
      </c>
      <c r="J121" s="74">
        <f t="shared" si="2"/>
        <v>0</v>
      </c>
    </row>
    <row r="122" spans="2:10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  <c r="I122" s="52">
        <v>332220</v>
      </c>
      <c r="J122" s="74">
        <f t="shared" si="2"/>
        <v>0</v>
      </c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04.11.2016</vt:lpstr>
      <vt:lpstr>12.12.2016...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2016-01-05T11:19:31Z</cp:lastPrinted>
  <dcterms:created xsi:type="dcterms:W3CDTF">2011-04-12T10:50:13Z</dcterms:created>
  <dcterms:modified xsi:type="dcterms:W3CDTF">2016-12-13T13:06:08Z</dcterms:modified>
</cp:coreProperties>
</file>