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1840" windowHeight="12435" activeTab="2"/>
  </bookViews>
  <sheets>
    <sheet name=" " sheetId="3" r:id="rId1"/>
    <sheet name="17.11.2016" sheetId="64" r:id="rId2"/>
    <sheet name="29.12.2016..." sheetId="65" r:id="rId3"/>
  </sheets>
  <definedNames>
    <definedName name="_xlnm._FilterDatabase" localSheetId="1" hidden="1">'17.11.2016'!$A$6:$I$13</definedName>
    <definedName name="_xlnm._FilterDatabase" localSheetId="2" hidden="1">'29.12.2016...'!$A$6:$I$13</definedName>
    <definedName name="_xlnm.Print_Area" localSheetId="2">'29.12.2016...'!$A$1:$G$14</definedName>
  </definedNames>
  <calcPr calcId="145621"/>
</workbook>
</file>

<file path=xl/calcChain.xml><?xml version="1.0" encoding="utf-8"?>
<calcChain xmlns="http://schemas.openxmlformats.org/spreadsheetml/2006/main">
  <c r="I8" i="65" l="1"/>
  <c r="I9" i="65"/>
  <c r="I10" i="65"/>
  <c r="I11" i="65"/>
  <c r="I12" i="65"/>
  <c r="I13" i="65"/>
  <c r="I14" i="65"/>
  <c r="I7" i="65"/>
  <c r="D7" i="65" l="1"/>
  <c r="C6" i="65" l="1"/>
  <c r="D6" i="65" s="1"/>
  <c r="E6" i="65" s="1"/>
  <c r="F6" i="65" s="1"/>
  <c r="G6" i="65" s="1"/>
  <c r="B6" i="65"/>
  <c r="F4" i="65"/>
  <c r="D7" i="64" l="1"/>
  <c r="F4" i="64" l="1"/>
  <c r="B6" i="64" l="1"/>
  <c r="C6" i="64" s="1"/>
  <c r="D6" i="64" s="1"/>
  <c r="E6" i="64" s="1"/>
  <c r="F6" i="64" s="1"/>
  <c r="G6" i="64" s="1"/>
  <c r="F4" i="3" l="1"/>
  <c r="B6" i="3"/>
  <c r="C6" i="3" s="1"/>
  <c r="D6" i="3" s="1"/>
  <c r="E6" i="3" s="1"/>
  <c r="F6" i="3" s="1"/>
  <c r="G6" i="3" s="1"/>
</calcChain>
</file>

<file path=xl/sharedStrings.xml><?xml version="1.0" encoding="utf-8"?>
<sst xmlns="http://schemas.openxmlformats.org/spreadsheetml/2006/main" count="208" uniqueCount="73">
  <si>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</si>
  <si>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</si>
  <si>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</si>
  <si>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</si>
  <si>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</si>
  <si>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</si>
  <si>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</si>
  <si>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</si>
  <si>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</si>
  <si>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</si>
  <si>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</si>
  <si>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</si>
  <si>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</si>
  <si>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</si>
  <si>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</si>
  <si>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კონსოლიდირებული ტენდერი</t>
  </si>
  <si>
    <t>2013 წლის IV-2014 წლის IV</t>
  </si>
  <si>
    <t>03200000</t>
  </si>
  <si>
    <t>ბოსტნეული, ხილი და თხილეული</t>
  </si>
  <si>
    <t>გამარტივებული შესყიდვა</t>
  </si>
  <si>
    <t xml:space="preserve">15700000 </t>
  </si>
  <si>
    <t xml:space="preserve"> ცხოველების საკვები</t>
  </si>
  <si>
    <t xml:space="preserve">15600000 </t>
  </si>
  <si>
    <t>დაფქული მარცვლეულის პროდუქტები, სახამებელი და სახამებლის პროდუქტები</t>
  </si>
  <si>
    <t xml:space="preserve">18400000 </t>
  </si>
  <si>
    <t>სპეციალური ტანსაცმელი და აქსესუარები</t>
  </si>
  <si>
    <t>22200000</t>
  </si>
  <si>
    <t xml:space="preserve">  გაზეთები, სამეცნიერო ჟურნალები, პერიოდიკა და ჟურნალები</t>
  </si>
  <si>
    <t>აირები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</si>
  <si>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</si>
  <si>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50300000</t>
  </si>
  <si>
    <t xml:space="preserve"> 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</si>
  <si>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გამარტივებული ელექტრონული ტენდერი</t>
  </si>
  <si>
    <t xml:space="preserve">31600000 </t>
  </si>
  <si>
    <t>ელექტრომოწყობილობები და აპარატურა</t>
  </si>
  <si>
    <t>31400000</t>
  </si>
  <si>
    <t>აკუმულატორები, პირველადი ელემენტები და პირველადი ბატარეები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</si>
  <si>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</si>
  <si>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</si>
  <si>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</si>
  <si>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50100000</t>
  </si>
  <si>
    <t xml:space="preserve"> 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</si>
  <si>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63100000</t>
  </si>
  <si>
    <t>ტვირთის გადაზიდვისა და შენახვის მომსახურებები</t>
  </si>
  <si>
    <t xml:space="preserve">66100000 </t>
  </si>
  <si>
    <t xml:space="preserve"> საბანკო და საინვესტიციო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</si>
  <si>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</si>
  <si>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</si>
  <si>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მე-101 მუხლის მე-3 პუნქტის "ზ"  ქვეპუნქტი  </t>
  </si>
  <si>
    <t xml:space="preserve">79200000 </t>
  </si>
  <si>
    <t>საბუღალტრო, აუდიტორული და ფისკალური მომსახურებები</t>
  </si>
  <si>
    <t xml:space="preserve"> საკანცელარიო მომსახურებები</t>
  </si>
  <si>
    <t>ბეჭდვა და მასთან დაკავშირებული მომსახურებები</t>
  </si>
  <si>
    <t>სახელმწიფო შესყიდვების წლიური გეგმის ფორმა                             დანართი 1.2.</t>
  </si>
  <si>
    <t>სატელეკომუნიკაციო მომსახურეობები</t>
  </si>
  <si>
    <t>გამოძიებასა და უსაფრთხოებასთან დაკავშირებული მომსახურეობები</t>
  </si>
  <si>
    <t>საოჯახო ტექნიკა</t>
  </si>
  <si>
    <t>1. შედგენის თარიღი 14.01.2014</t>
  </si>
  <si>
    <t>2014 წლის I-2014 წლის IV</t>
  </si>
  <si>
    <t xml:space="preserve"> ბაზრის კვლევა და ეკონომიკური კვლევა; გამოკითხვები და სტატისტიკა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</si>
  <si>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</si>
  <si>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</si>
  <si>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</si>
  <si>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 xml:space="preserve">  </t>
  </si>
  <si>
    <t>გეტ</t>
  </si>
  <si>
    <t>გშ</t>
  </si>
  <si>
    <t>გაზეთები, სამეცნიერო ჟურნალები, პერიოდიკა და ჟურნალები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</si>
  <si>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</si>
  <si>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</si>
  <si>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</si>
  <si>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</si>
  <si>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2016 წლის IV-2017 წლის IV კვარტალი</t>
  </si>
  <si>
    <t>ბაზრის შესწავლა და ეკონომიკური კვლევა, გამოკითხვები და სტატისტიკა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</si>
</sst>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164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65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4" borderId="3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 wrapText="1"/>
    </xf>
    <xf numFmtId="0" fontId="15" fillId="0" borderId="0" xfId="0" applyFont="1"/>
    <xf numFmtId="49" fontId="1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0" xfId="0" applyFill="1"/>
    <xf numFmtId="43" fontId="0" fillId="5" borderId="0" xfId="0" applyNumberFormat="1" applyFill="1"/>
    <xf numFmtId="0" fontId="14" fillId="5" borderId="6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49" fontId="20" fillId="5" borderId="1" xfId="0" applyNumberFormat="1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6" borderId="0" xfId="0" applyFill="1"/>
    <xf numFmtId="49" fontId="20" fillId="6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 indent="2"/>
    </xf>
    <xf numFmtId="0" fontId="5" fillId="2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indent="2"/>
    </xf>
    <xf numFmtId="0" fontId="5" fillId="4" borderId="3" xfId="0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2"/>
  <sheetViews>
    <sheetView topLeftCell="A11" workbookViewId="0">
      <selection activeCell="C44" sqref="C44"/>
    </sheetView>
  </sheetViews>
  <sheetFormatPr defaultRowHeight="15" x14ac:dyDescent="0.25"/>
  <cols>
    <col min="1" max="1" width="8.42578125" customWidth="1"/>
    <col min="2" max="2" width="19" customWidth="1"/>
    <col min="3" max="3" width="35.28515625" customWidth="1"/>
    <col min="4" max="4" width="17.28515625" customWidth="1"/>
    <col min="5" max="5" width="27.28515625" customWidth="1"/>
    <col min="6" max="6" width="18.140625" customWidth="1"/>
    <col min="7" max="7" width="23" customWidth="1"/>
  </cols>
  <sheetData>
    <row r="1" spans="1:7" ht="28.5" customHeight="1" x14ac:dyDescent="0.25">
      <c r="A1" s="62" t="s">
        <v>53</v>
      </c>
      <c r="B1" s="62"/>
      <c r="C1" s="62"/>
      <c r="D1" s="62"/>
      <c r="E1" s="62"/>
      <c r="F1" s="62"/>
      <c r="G1" s="62"/>
    </row>
    <row r="2" spans="1:7" ht="36.75" customHeight="1" x14ac:dyDescent="0.25">
      <c r="A2" s="63" t="s">
        <v>57</v>
      </c>
      <c r="B2" s="63"/>
      <c r="C2" s="63"/>
      <c r="D2" s="63"/>
      <c r="E2" s="63" t="s">
        <v>0</v>
      </c>
      <c r="F2" s="63"/>
      <c r="G2" s="63"/>
    </row>
    <row r="3" spans="1:7" ht="60.75" customHeight="1" x14ac:dyDescent="0.25">
      <c r="A3" s="63" t="s">
        <v>1</v>
      </c>
      <c r="B3" s="63"/>
      <c r="C3" s="63"/>
      <c r="D3" s="63"/>
      <c r="E3" s="63" t="s">
        <v>2</v>
      </c>
      <c r="F3" s="63"/>
      <c r="G3" s="63"/>
    </row>
    <row r="4" spans="1:7" ht="44.25" customHeight="1" x14ac:dyDescent="0.25">
      <c r="A4" s="64" t="s">
        <v>3</v>
      </c>
      <c r="B4" s="65"/>
      <c r="C4" s="65"/>
      <c r="D4" s="65"/>
      <c r="E4" s="65"/>
      <c r="F4" s="1">
        <f>SUM(D8:D31)</f>
        <v>288700</v>
      </c>
      <c r="G4" s="2" t="s">
        <v>4</v>
      </c>
    </row>
    <row r="5" spans="1:7" ht="33" customHeight="1" x14ac:dyDescent="0.25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7" ht="23.25" customHeight="1" x14ac:dyDescent="0.25">
      <c r="A6" s="5">
        <v>1</v>
      </c>
      <c r="B6" s="5">
        <f t="shared" ref="B6:G6" si="0">A6+1</f>
        <v>2</v>
      </c>
      <c r="C6" s="5">
        <f t="shared" si="0"/>
        <v>3</v>
      </c>
      <c r="D6" s="6">
        <f t="shared" si="0"/>
        <v>4</v>
      </c>
      <c r="E6" s="5">
        <f t="shared" si="0"/>
        <v>5</v>
      </c>
      <c r="F6" s="5">
        <f t="shared" si="0"/>
        <v>6</v>
      </c>
      <c r="G6" s="5">
        <f t="shared" si="0"/>
        <v>7</v>
      </c>
    </row>
    <row r="7" spans="1:7" ht="26.25" customHeight="1" x14ac:dyDescent="0.25">
      <c r="A7" s="60" t="s">
        <v>12</v>
      </c>
      <c r="B7" s="61"/>
      <c r="C7" s="61"/>
      <c r="D7" s="7"/>
      <c r="E7" s="8"/>
      <c r="F7" s="8"/>
      <c r="G7" s="9"/>
    </row>
    <row r="8" spans="1:7" ht="31.5" customHeight="1" x14ac:dyDescent="0.25">
      <c r="A8" s="10">
        <v>1</v>
      </c>
      <c r="B8" s="11" t="s">
        <v>13</v>
      </c>
      <c r="C8" s="11" t="s">
        <v>14</v>
      </c>
      <c r="D8" s="12">
        <v>20000</v>
      </c>
      <c r="E8" s="11" t="s">
        <v>15</v>
      </c>
      <c r="F8" s="11" t="s">
        <v>16</v>
      </c>
      <c r="G8" s="13"/>
    </row>
    <row r="9" spans="1:7" ht="24" customHeight="1" x14ac:dyDescent="0.25">
      <c r="A9" s="10">
        <v>2</v>
      </c>
      <c r="B9" s="11" t="s">
        <v>17</v>
      </c>
      <c r="C9" s="11" t="s">
        <v>18</v>
      </c>
      <c r="D9" s="12">
        <v>4000</v>
      </c>
      <c r="E9" s="11" t="s">
        <v>19</v>
      </c>
      <c r="F9" s="11" t="s">
        <v>16</v>
      </c>
      <c r="G9" s="13"/>
    </row>
    <row r="10" spans="1:7" ht="24" customHeight="1" x14ac:dyDescent="0.25">
      <c r="A10" s="10">
        <v>3</v>
      </c>
      <c r="B10" s="11" t="s">
        <v>20</v>
      </c>
      <c r="C10" s="11" t="s">
        <v>21</v>
      </c>
      <c r="D10" s="12">
        <v>1000</v>
      </c>
      <c r="E10" s="11" t="s">
        <v>19</v>
      </c>
      <c r="F10" s="11" t="s">
        <v>16</v>
      </c>
      <c r="G10" s="13"/>
    </row>
    <row r="11" spans="1:7" ht="30" customHeight="1" x14ac:dyDescent="0.25">
      <c r="A11" s="10">
        <v>4</v>
      </c>
      <c r="B11" s="11" t="s">
        <v>22</v>
      </c>
      <c r="C11" s="11" t="s">
        <v>23</v>
      </c>
      <c r="D11" s="12">
        <v>600</v>
      </c>
      <c r="E11" s="11" t="s">
        <v>19</v>
      </c>
      <c r="F11" s="11" t="s">
        <v>16</v>
      </c>
      <c r="G11" s="13"/>
    </row>
    <row r="12" spans="1:7" ht="32.25" customHeight="1" x14ac:dyDescent="0.25">
      <c r="A12" s="10">
        <v>5</v>
      </c>
      <c r="B12" s="11" t="s">
        <v>24</v>
      </c>
      <c r="C12" s="11" t="s">
        <v>25</v>
      </c>
      <c r="D12" s="12">
        <v>1000</v>
      </c>
      <c r="E12" s="11" t="s">
        <v>19</v>
      </c>
      <c r="F12" s="11" t="s">
        <v>16</v>
      </c>
      <c r="G12" s="13"/>
    </row>
    <row r="13" spans="1:7" s="15" customFormat="1" ht="36" customHeight="1" x14ac:dyDescent="0.25">
      <c r="A13" s="10">
        <v>6</v>
      </c>
      <c r="B13" s="11" t="s">
        <v>26</v>
      </c>
      <c r="C13" s="11" t="s">
        <v>27</v>
      </c>
      <c r="D13" s="12">
        <v>1000</v>
      </c>
      <c r="E13" s="11" t="s">
        <v>19</v>
      </c>
      <c r="F13" s="11" t="s">
        <v>16</v>
      </c>
      <c r="G13" s="14"/>
    </row>
    <row r="14" spans="1:7" ht="30" customHeight="1" x14ac:dyDescent="0.25">
      <c r="A14" s="10">
        <v>7</v>
      </c>
      <c r="B14" s="11">
        <v>24100000</v>
      </c>
      <c r="C14" s="11" t="s">
        <v>28</v>
      </c>
      <c r="D14" s="12">
        <v>3000</v>
      </c>
      <c r="E14" s="11" t="s">
        <v>19</v>
      </c>
      <c r="F14" s="11" t="s">
        <v>16</v>
      </c>
      <c r="G14" s="13"/>
    </row>
    <row r="15" spans="1:7" ht="44.25" customHeight="1" x14ac:dyDescent="0.25">
      <c r="A15" s="10">
        <v>8</v>
      </c>
      <c r="B15" s="11">
        <v>30100000</v>
      </c>
      <c r="C15" s="11" t="s">
        <v>29</v>
      </c>
      <c r="D15" s="12">
        <v>2000</v>
      </c>
      <c r="E15" s="11" t="s">
        <v>19</v>
      </c>
      <c r="F15" s="11" t="s">
        <v>16</v>
      </c>
      <c r="G15" s="11"/>
    </row>
    <row r="16" spans="1:7" s="15" customFormat="1" ht="66.75" customHeight="1" x14ac:dyDescent="0.25">
      <c r="A16" s="16">
        <v>9</v>
      </c>
      <c r="B16" s="11" t="s">
        <v>30</v>
      </c>
      <c r="C16" s="11" t="s">
        <v>31</v>
      </c>
      <c r="D16" s="12">
        <v>7000</v>
      </c>
      <c r="E16" s="11" t="s">
        <v>32</v>
      </c>
      <c r="F16" s="11" t="s">
        <v>16</v>
      </c>
      <c r="G16" s="14"/>
    </row>
    <row r="17" spans="1:7" ht="33" customHeight="1" x14ac:dyDescent="0.25">
      <c r="A17" s="10">
        <v>10</v>
      </c>
      <c r="B17" s="11" t="s">
        <v>33</v>
      </c>
      <c r="C17" s="11" t="s">
        <v>34</v>
      </c>
      <c r="D17" s="12">
        <v>2000</v>
      </c>
      <c r="E17" s="11" t="s">
        <v>19</v>
      </c>
      <c r="F17" s="11" t="s">
        <v>16</v>
      </c>
      <c r="G17" s="13"/>
    </row>
    <row r="18" spans="1:7" ht="32.25" customHeight="1" x14ac:dyDescent="0.25">
      <c r="A18" s="10">
        <v>11</v>
      </c>
      <c r="B18" s="11" t="s">
        <v>35</v>
      </c>
      <c r="C18" s="11" t="s">
        <v>36</v>
      </c>
      <c r="D18" s="12">
        <v>1500</v>
      </c>
      <c r="E18" s="11" t="s">
        <v>19</v>
      </c>
      <c r="F18" s="11" t="s">
        <v>16</v>
      </c>
      <c r="G18" s="11"/>
    </row>
    <row r="19" spans="1:7" ht="29.25" customHeight="1" x14ac:dyDescent="0.25">
      <c r="A19" s="10">
        <v>12</v>
      </c>
      <c r="B19" s="11" t="s">
        <v>37</v>
      </c>
      <c r="C19" s="11" t="s">
        <v>38</v>
      </c>
      <c r="D19" s="12">
        <v>85000</v>
      </c>
      <c r="E19" s="11" t="s">
        <v>32</v>
      </c>
      <c r="F19" s="11" t="s">
        <v>16</v>
      </c>
      <c r="G19" s="11"/>
    </row>
    <row r="20" spans="1:7" ht="27.75" customHeight="1" x14ac:dyDescent="0.25">
      <c r="A20" s="10">
        <v>13</v>
      </c>
      <c r="B20" s="17">
        <v>33600000</v>
      </c>
      <c r="C20" s="11" t="s">
        <v>39</v>
      </c>
      <c r="D20" s="12">
        <v>95000</v>
      </c>
      <c r="E20" s="11" t="s">
        <v>32</v>
      </c>
      <c r="F20" s="11" t="s">
        <v>16</v>
      </c>
      <c r="G20" s="11"/>
    </row>
    <row r="21" spans="1:7" ht="54" customHeight="1" x14ac:dyDescent="0.25">
      <c r="A21" s="10">
        <v>14</v>
      </c>
      <c r="B21" s="18" t="s">
        <v>40</v>
      </c>
      <c r="C21" s="11" t="s">
        <v>41</v>
      </c>
      <c r="D21" s="12">
        <v>5000</v>
      </c>
      <c r="E21" s="11" t="s">
        <v>32</v>
      </c>
      <c r="F21" s="11" t="s">
        <v>16</v>
      </c>
      <c r="G21" s="11"/>
    </row>
    <row r="22" spans="1:7" ht="54.75" customHeight="1" x14ac:dyDescent="0.25">
      <c r="A22" s="10">
        <v>15</v>
      </c>
      <c r="B22" s="19" t="s">
        <v>42</v>
      </c>
      <c r="C22" s="11" t="s">
        <v>43</v>
      </c>
      <c r="D22" s="12">
        <v>30000</v>
      </c>
      <c r="E22" s="11" t="s">
        <v>32</v>
      </c>
      <c r="F22" s="11" t="s">
        <v>16</v>
      </c>
      <c r="G22" s="11"/>
    </row>
    <row r="23" spans="1:7" ht="35.25" customHeight="1" x14ac:dyDescent="0.25">
      <c r="A23" s="10">
        <v>16</v>
      </c>
      <c r="B23" s="19" t="s">
        <v>44</v>
      </c>
      <c r="C23" s="11" t="s">
        <v>45</v>
      </c>
      <c r="D23" s="12">
        <v>3000</v>
      </c>
      <c r="E23" s="11" t="s">
        <v>19</v>
      </c>
      <c r="F23" s="11" t="s">
        <v>16</v>
      </c>
      <c r="G23" s="11"/>
    </row>
    <row r="24" spans="1:7" ht="51" customHeight="1" x14ac:dyDescent="0.25">
      <c r="A24" s="10">
        <v>17</v>
      </c>
      <c r="B24" s="18" t="s">
        <v>46</v>
      </c>
      <c r="C24" s="11" t="s">
        <v>47</v>
      </c>
      <c r="D24" s="12">
        <v>1200</v>
      </c>
      <c r="E24" s="11" t="s">
        <v>19</v>
      </c>
      <c r="F24" s="11" t="s">
        <v>16</v>
      </c>
      <c r="G24" s="20" t="s">
        <v>48</v>
      </c>
    </row>
    <row r="25" spans="1:7" ht="28.5" customHeight="1" x14ac:dyDescent="0.25">
      <c r="A25" s="10">
        <v>18</v>
      </c>
      <c r="B25" s="18" t="s">
        <v>49</v>
      </c>
      <c r="C25" s="11" t="s">
        <v>50</v>
      </c>
      <c r="D25" s="12">
        <v>2000</v>
      </c>
      <c r="E25" s="11" t="s">
        <v>19</v>
      </c>
      <c r="F25" s="11" t="s">
        <v>16</v>
      </c>
      <c r="G25" s="11"/>
    </row>
    <row r="26" spans="1:7" ht="33.75" customHeight="1" x14ac:dyDescent="0.25">
      <c r="A26" s="10">
        <v>19</v>
      </c>
      <c r="B26" s="17">
        <v>79500000</v>
      </c>
      <c r="C26" s="11" t="s">
        <v>51</v>
      </c>
      <c r="D26" s="12">
        <v>5000</v>
      </c>
      <c r="E26" s="11" t="s">
        <v>32</v>
      </c>
      <c r="F26" s="11" t="s">
        <v>16</v>
      </c>
      <c r="G26" s="11"/>
    </row>
    <row r="27" spans="1:7" ht="33.75" customHeight="1" x14ac:dyDescent="0.25">
      <c r="A27" s="10">
        <v>20</v>
      </c>
      <c r="B27" s="11">
        <v>79800000</v>
      </c>
      <c r="C27" s="11" t="s">
        <v>52</v>
      </c>
      <c r="D27" s="12">
        <v>15000</v>
      </c>
      <c r="E27" s="11" t="s">
        <v>32</v>
      </c>
      <c r="F27" s="11" t="s">
        <v>16</v>
      </c>
      <c r="G27" s="11"/>
    </row>
    <row r="28" spans="1:7" s="23" customFormat="1" ht="24" customHeight="1" x14ac:dyDescent="0.25">
      <c r="A28" s="24">
        <v>21</v>
      </c>
      <c r="B28" s="11">
        <v>64200000</v>
      </c>
      <c r="C28" s="11" t="s">
        <v>54</v>
      </c>
      <c r="D28" s="12">
        <v>500</v>
      </c>
      <c r="E28" s="11" t="s">
        <v>19</v>
      </c>
      <c r="F28" s="11" t="s">
        <v>16</v>
      </c>
      <c r="G28" s="22"/>
    </row>
    <row r="29" spans="1:7" s="23" customFormat="1" ht="30" customHeight="1" x14ac:dyDescent="0.25">
      <c r="A29" s="24">
        <v>22</v>
      </c>
      <c r="B29" s="11">
        <v>79700000</v>
      </c>
      <c r="C29" s="11" t="s">
        <v>55</v>
      </c>
      <c r="D29" s="12">
        <v>2000</v>
      </c>
      <c r="E29" s="11" t="s">
        <v>19</v>
      </c>
      <c r="F29" s="11" t="s">
        <v>16</v>
      </c>
      <c r="G29" s="22"/>
    </row>
    <row r="30" spans="1:7" s="23" customFormat="1" ht="27" customHeight="1" x14ac:dyDescent="0.25">
      <c r="A30" s="24">
        <v>23</v>
      </c>
      <c r="B30" s="11">
        <v>39700000</v>
      </c>
      <c r="C30" s="11" t="s">
        <v>56</v>
      </c>
      <c r="D30" s="12">
        <v>900</v>
      </c>
      <c r="E30" s="11" t="s">
        <v>19</v>
      </c>
      <c r="F30" s="11" t="s">
        <v>16</v>
      </c>
      <c r="G30" s="22"/>
    </row>
    <row r="31" spans="1:7" ht="30.75" customHeight="1" x14ac:dyDescent="0.25">
      <c r="A31" s="25">
        <v>24</v>
      </c>
      <c r="B31" s="26">
        <v>79300000</v>
      </c>
      <c r="C31" s="26" t="s">
        <v>59</v>
      </c>
      <c r="D31" s="27">
        <v>1000</v>
      </c>
      <c r="E31" s="26" t="s">
        <v>19</v>
      </c>
      <c r="F31" s="26" t="s">
        <v>58</v>
      </c>
      <c r="G31" s="21"/>
    </row>
    <row r="32" spans="1:7" ht="30.75" customHeight="1" x14ac:dyDescent="0.25"/>
  </sheetData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C24" sqref="C24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39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62" t="s">
        <v>53</v>
      </c>
      <c r="B1" s="62"/>
      <c r="C1" s="62"/>
      <c r="D1" s="62"/>
      <c r="E1" s="62"/>
      <c r="F1" s="62"/>
      <c r="G1" s="62"/>
    </row>
    <row r="2" spans="1:8" ht="15.75" x14ac:dyDescent="0.25">
      <c r="A2" s="63" t="s">
        <v>60</v>
      </c>
      <c r="B2" s="63"/>
      <c r="C2" s="63"/>
      <c r="D2" s="63"/>
      <c r="E2" s="63" t="s">
        <v>0</v>
      </c>
      <c r="F2" s="63"/>
      <c r="G2" s="63"/>
    </row>
    <row r="3" spans="1:8" ht="50.25" customHeight="1" x14ac:dyDescent="0.25">
      <c r="A3" s="68" t="s">
        <v>61</v>
      </c>
      <c r="B3" s="68"/>
      <c r="C3" s="68"/>
      <c r="D3" s="68"/>
      <c r="E3" s="68" t="s">
        <v>2</v>
      </c>
      <c r="F3" s="68"/>
      <c r="G3" s="68"/>
    </row>
    <row r="4" spans="1:8" ht="33.75" customHeight="1" x14ac:dyDescent="0.25">
      <c r="A4" s="63" t="s">
        <v>3</v>
      </c>
      <c r="B4" s="63"/>
      <c r="C4" s="63"/>
      <c r="D4" s="63"/>
      <c r="E4" s="63"/>
      <c r="F4" s="28">
        <f>D7</f>
        <v>237664</v>
      </c>
      <c r="G4" s="47" t="s">
        <v>4</v>
      </c>
      <c r="H4" s="29"/>
    </row>
    <row r="5" spans="1:8" ht="25.5" x14ac:dyDescent="0.25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8" x14ac:dyDescent="0.25">
      <c r="A6" s="31">
        <v>1</v>
      </c>
      <c r="B6" s="31">
        <f t="shared" ref="B6:G6" si="0">A6+1</f>
        <v>2</v>
      </c>
      <c r="C6" s="31">
        <f t="shared" si="0"/>
        <v>3</v>
      </c>
      <c r="D6" s="32">
        <f t="shared" si="0"/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</row>
    <row r="7" spans="1:8" ht="39" customHeight="1" x14ac:dyDescent="0.25">
      <c r="A7" s="66" t="s">
        <v>12</v>
      </c>
      <c r="B7" s="67"/>
      <c r="C7" s="67"/>
      <c r="D7" s="33">
        <f>SUM(D8:D13)</f>
        <v>237664</v>
      </c>
      <c r="E7" s="38"/>
      <c r="F7" s="34"/>
      <c r="G7" s="35"/>
      <c r="H7" s="30"/>
    </row>
    <row r="8" spans="1:8" s="43" customFormat="1" ht="33" customHeight="1" x14ac:dyDescent="0.25">
      <c r="A8" s="36"/>
      <c r="B8" s="37" t="s">
        <v>13</v>
      </c>
      <c r="C8" s="37" t="s">
        <v>14</v>
      </c>
      <c r="D8" s="41">
        <v>3000</v>
      </c>
      <c r="E8" s="40" t="s">
        <v>67</v>
      </c>
      <c r="F8" s="42" t="s">
        <v>71</v>
      </c>
      <c r="G8" s="48"/>
      <c r="H8" s="44"/>
    </row>
    <row r="9" spans="1:8" s="43" customFormat="1" ht="30.75" customHeight="1" x14ac:dyDescent="0.25">
      <c r="A9" s="36"/>
      <c r="B9" s="37" t="s">
        <v>17</v>
      </c>
      <c r="C9" s="37" t="s">
        <v>18</v>
      </c>
      <c r="D9" s="41">
        <v>1200</v>
      </c>
      <c r="E9" s="40" t="s">
        <v>65</v>
      </c>
      <c r="F9" s="42" t="s">
        <v>71</v>
      </c>
      <c r="G9" s="48"/>
      <c r="H9" s="44"/>
    </row>
    <row r="10" spans="1:8" s="43" customFormat="1" ht="31.5" customHeight="1" x14ac:dyDescent="0.25">
      <c r="A10" s="36"/>
      <c r="B10" s="37" t="s">
        <v>20</v>
      </c>
      <c r="C10" s="37" t="s">
        <v>21</v>
      </c>
      <c r="D10" s="41">
        <v>1464</v>
      </c>
      <c r="E10" s="40" t="s">
        <v>65</v>
      </c>
      <c r="F10" s="42" t="s">
        <v>71</v>
      </c>
      <c r="G10" s="48"/>
    </row>
    <row r="11" spans="1:8" s="43" customFormat="1" ht="31.5" customHeight="1" x14ac:dyDescent="0.25">
      <c r="A11" s="36"/>
      <c r="B11" s="37" t="s">
        <v>26</v>
      </c>
      <c r="C11" s="37" t="s">
        <v>66</v>
      </c>
      <c r="D11" s="41">
        <v>2000</v>
      </c>
      <c r="E11" s="40" t="s">
        <v>65</v>
      </c>
      <c r="F11" s="42" t="s">
        <v>71</v>
      </c>
      <c r="G11" s="45"/>
    </row>
    <row r="12" spans="1:8" s="43" customFormat="1" ht="33" customHeight="1" x14ac:dyDescent="0.25">
      <c r="A12" s="49"/>
      <c r="B12" s="50" t="s">
        <v>37</v>
      </c>
      <c r="C12" s="50" t="s">
        <v>70</v>
      </c>
      <c r="D12" s="51">
        <v>80000</v>
      </c>
      <c r="E12" s="46" t="s">
        <v>64</v>
      </c>
      <c r="F12" s="42" t="s">
        <v>71</v>
      </c>
      <c r="G12" s="45"/>
    </row>
    <row r="13" spans="1:8" s="43" customFormat="1" ht="33" customHeight="1" x14ac:dyDescent="0.25">
      <c r="A13" s="49"/>
      <c r="B13" s="50" t="s">
        <v>68</v>
      </c>
      <c r="C13" s="50" t="s">
        <v>69</v>
      </c>
      <c r="D13" s="51">
        <v>150000</v>
      </c>
      <c r="E13" s="46" t="s">
        <v>64</v>
      </c>
      <c r="F13" s="42" t="s">
        <v>71</v>
      </c>
      <c r="G13" s="52"/>
    </row>
    <row r="15" spans="1:8" x14ac:dyDescent="0.25">
      <c r="G15" t="s">
        <v>63</v>
      </c>
    </row>
    <row r="16" spans="1:8" x14ac:dyDescent="0.25">
      <c r="G16" t="s">
        <v>62</v>
      </c>
    </row>
    <row r="18" spans="7:7" x14ac:dyDescent="0.25">
      <c r="G18" t="s">
        <v>62</v>
      </c>
    </row>
    <row r="19" spans="7:7" x14ac:dyDescent="0.25">
      <c r="G19" t="s">
        <v>62</v>
      </c>
    </row>
    <row r="20" spans="7:7" x14ac:dyDescent="0.25">
      <c r="G20" t="s">
        <v>62</v>
      </c>
    </row>
    <row r="21" spans="7:7" x14ac:dyDescent="0.25">
      <c r="G21" t="s">
        <v>62</v>
      </c>
    </row>
    <row r="22" spans="7:7" x14ac:dyDescent="0.25">
      <c r="G22" t="s">
        <v>62</v>
      </c>
    </row>
    <row r="23" spans="7:7" x14ac:dyDescent="0.25">
      <c r="G23" t="s">
        <v>62</v>
      </c>
    </row>
    <row r="24" spans="7:7" x14ac:dyDescent="0.25">
      <c r="G24" t="s">
        <v>62</v>
      </c>
    </row>
    <row r="25" spans="7:7" x14ac:dyDescent="0.25">
      <c r="G25" t="s">
        <v>62</v>
      </c>
    </row>
    <row r="26" spans="7:7" x14ac:dyDescent="0.25">
      <c r="G26" t="s">
        <v>62</v>
      </c>
    </row>
    <row r="27" spans="7:7" x14ac:dyDescent="0.25">
      <c r="G27" t="s">
        <v>62</v>
      </c>
    </row>
  </sheetData>
  <autoFilter ref="A6:I1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workbookViewId="0">
      <selection activeCell="G14" sqref="A1:G14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39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9" ht="18.75" x14ac:dyDescent="0.25">
      <c r="A1" s="62" t="s">
        <v>53</v>
      </c>
      <c r="B1" s="62"/>
      <c r="C1" s="62"/>
      <c r="D1" s="62"/>
      <c r="E1" s="62"/>
      <c r="F1" s="62"/>
      <c r="G1" s="62"/>
    </row>
    <row r="2" spans="1:9" ht="15.75" x14ac:dyDescent="0.25">
      <c r="A2" s="63" t="s">
        <v>60</v>
      </c>
      <c r="B2" s="63"/>
      <c r="C2" s="63"/>
      <c r="D2" s="63"/>
      <c r="E2" s="63" t="s">
        <v>0</v>
      </c>
      <c r="F2" s="63"/>
      <c r="G2" s="63"/>
    </row>
    <row r="3" spans="1:9" ht="50.25" customHeight="1" x14ac:dyDescent="0.25">
      <c r="A3" s="68" t="s">
        <v>61</v>
      </c>
      <c r="B3" s="68"/>
      <c r="C3" s="68"/>
      <c r="D3" s="68"/>
      <c r="E3" s="68" t="s">
        <v>2</v>
      </c>
      <c r="F3" s="68"/>
      <c r="G3" s="68"/>
    </row>
    <row r="4" spans="1:9" ht="33.75" customHeight="1" x14ac:dyDescent="0.25">
      <c r="A4" s="63" t="s">
        <v>3</v>
      </c>
      <c r="B4" s="63"/>
      <c r="C4" s="63"/>
      <c r="D4" s="63"/>
      <c r="E4" s="63"/>
      <c r="F4" s="28">
        <f>D7</f>
        <v>242564</v>
      </c>
      <c r="G4" s="53" t="s">
        <v>4</v>
      </c>
      <c r="H4" s="29"/>
    </row>
    <row r="5" spans="1:9" ht="25.5" x14ac:dyDescent="0.25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9" x14ac:dyDescent="0.25">
      <c r="A6" s="31">
        <v>1</v>
      </c>
      <c r="B6" s="31">
        <f t="shared" ref="B6:G6" si="0">A6+1</f>
        <v>2</v>
      </c>
      <c r="C6" s="31">
        <f t="shared" si="0"/>
        <v>3</v>
      </c>
      <c r="D6" s="32">
        <f t="shared" si="0"/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</row>
    <row r="7" spans="1:9" ht="39" customHeight="1" x14ac:dyDescent="0.25">
      <c r="A7" s="66" t="s">
        <v>12</v>
      </c>
      <c r="B7" s="67"/>
      <c r="C7" s="67"/>
      <c r="D7" s="33">
        <f>SUM(D8:D14)</f>
        <v>242564</v>
      </c>
      <c r="E7" s="38"/>
      <c r="F7" s="34"/>
      <c r="G7" s="35"/>
      <c r="H7" s="30">
        <v>237664</v>
      </c>
      <c r="I7" s="30">
        <f>D7-H7</f>
        <v>4900</v>
      </c>
    </row>
    <row r="8" spans="1:9" s="43" customFormat="1" ht="33" customHeight="1" x14ac:dyDescent="0.25">
      <c r="A8" s="36"/>
      <c r="B8" s="37" t="s">
        <v>13</v>
      </c>
      <c r="C8" s="37" t="s">
        <v>14</v>
      </c>
      <c r="D8" s="41">
        <v>3000</v>
      </c>
      <c r="E8" s="40" t="s">
        <v>67</v>
      </c>
      <c r="F8" s="42" t="s">
        <v>71</v>
      </c>
      <c r="G8" s="48"/>
      <c r="H8" s="44">
        <v>3000</v>
      </c>
      <c r="I8" s="30">
        <f t="shared" ref="I8:I14" si="1">D8-H8</f>
        <v>0</v>
      </c>
    </row>
    <row r="9" spans="1:9" s="43" customFormat="1" ht="30.75" customHeight="1" x14ac:dyDescent="0.25">
      <c r="A9" s="36"/>
      <c r="B9" s="37" t="s">
        <v>17</v>
      </c>
      <c r="C9" s="37" t="s">
        <v>18</v>
      </c>
      <c r="D9" s="41">
        <v>1200</v>
      </c>
      <c r="E9" s="40" t="s">
        <v>65</v>
      </c>
      <c r="F9" s="42" t="s">
        <v>71</v>
      </c>
      <c r="G9" s="48"/>
      <c r="H9" s="44">
        <v>1200</v>
      </c>
      <c r="I9" s="30">
        <f t="shared" si="1"/>
        <v>0</v>
      </c>
    </row>
    <row r="10" spans="1:9" s="43" customFormat="1" ht="31.5" customHeight="1" x14ac:dyDescent="0.25">
      <c r="A10" s="36"/>
      <c r="B10" s="37" t="s">
        <v>20</v>
      </c>
      <c r="C10" s="37" t="s">
        <v>21</v>
      </c>
      <c r="D10" s="41">
        <v>1464</v>
      </c>
      <c r="E10" s="40" t="s">
        <v>65</v>
      </c>
      <c r="F10" s="42" t="s">
        <v>71</v>
      </c>
      <c r="G10" s="48"/>
      <c r="H10" s="43">
        <v>1464</v>
      </c>
      <c r="I10" s="30">
        <f t="shared" si="1"/>
        <v>0</v>
      </c>
    </row>
    <row r="11" spans="1:9" s="43" customFormat="1" ht="31.5" customHeight="1" x14ac:dyDescent="0.25">
      <c r="A11" s="36"/>
      <c r="B11" s="37" t="s">
        <v>26</v>
      </c>
      <c r="C11" s="37" t="s">
        <v>66</v>
      </c>
      <c r="D11" s="41">
        <v>2000</v>
      </c>
      <c r="E11" s="40" t="s">
        <v>65</v>
      </c>
      <c r="F11" s="42" t="s">
        <v>71</v>
      </c>
      <c r="G11" s="45"/>
      <c r="H11" s="43">
        <v>2000</v>
      </c>
      <c r="I11" s="30">
        <f t="shared" si="1"/>
        <v>0</v>
      </c>
    </row>
    <row r="12" spans="1:9" s="43" customFormat="1" ht="33" customHeight="1" x14ac:dyDescent="0.25">
      <c r="A12" s="49"/>
      <c r="B12" s="50" t="s">
        <v>37</v>
      </c>
      <c r="C12" s="50" t="s">
        <v>70</v>
      </c>
      <c r="D12" s="51">
        <v>80000</v>
      </c>
      <c r="E12" s="46" t="s">
        <v>64</v>
      </c>
      <c r="F12" s="42" t="s">
        <v>71</v>
      </c>
      <c r="G12" s="45"/>
      <c r="H12" s="43">
        <v>80000</v>
      </c>
      <c r="I12" s="30">
        <f t="shared" si="1"/>
        <v>0</v>
      </c>
    </row>
    <row r="13" spans="1:9" s="43" customFormat="1" ht="33" customHeight="1" x14ac:dyDescent="0.25">
      <c r="A13" s="49"/>
      <c r="B13" s="50" t="s">
        <v>68</v>
      </c>
      <c r="C13" s="50" t="s">
        <v>69</v>
      </c>
      <c r="D13" s="51">
        <v>150000</v>
      </c>
      <c r="E13" s="46" t="s">
        <v>64</v>
      </c>
      <c r="F13" s="42" t="s">
        <v>71</v>
      </c>
      <c r="G13" s="52"/>
      <c r="H13" s="43">
        <v>150000</v>
      </c>
      <c r="I13" s="30">
        <f t="shared" si="1"/>
        <v>0</v>
      </c>
    </row>
    <row r="14" spans="1:9" ht="25.5" x14ac:dyDescent="0.25">
      <c r="A14" s="54"/>
      <c r="B14" s="55">
        <v>79300000</v>
      </c>
      <c r="C14" s="55" t="s">
        <v>72</v>
      </c>
      <c r="D14" s="59">
        <v>4900</v>
      </c>
      <c r="E14" s="56" t="s">
        <v>65</v>
      </c>
      <c r="F14" s="57" t="s">
        <v>71</v>
      </c>
      <c r="G14" s="58"/>
      <c r="I14" s="30">
        <f t="shared" si="1"/>
        <v>4900</v>
      </c>
    </row>
    <row r="15" spans="1:9" x14ac:dyDescent="0.25">
      <c r="G15" t="s">
        <v>63</v>
      </c>
    </row>
    <row r="16" spans="1:9" x14ac:dyDescent="0.25">
      <c r="G16" t="s">
        <v>62</v>
      </c>
    </row>
    <row r="18" spans="7:7" x14ac:dyDescent="0.25">
      <c r="G18" t="s">
        <v>62</v>
      </c>
    </row>
    <row r="19" spans="7:7" x14ac:dyDescent="0.25">
      <c r="G19" t="s">
        <v>62</v>
      </c>
    </row>
    <row r="20" spans="7:7" x14ac:dyDescent="0.25">
      <c r="G20" t="s">
        <v>62</v>
      </c>
    </row>
    <row r="21" spans="7:7" x14ac:dyDescent="0.25">
      <c r="G21" t="s">
        <v>62</v>
      </c>
    </row>
    <row r="22" spans="7:7" x14ac:dyDescent="0.25">
      <c r="G22" t="s">
        <v>62</v>
      </c>
    </row>
    <row r="23" spans="7:7" x14ac:dyDescent="0.25">
      <c r="G23" t="s">
        <v>62</v>
      </c>
    </row>
    <row r="24" spans="7:7" x14ac:dyDescent="0.25">
      <c r="G24" t="s">
        <v>62</v>
      </c>
    </row>
    <row r="25" spans="7:7" x14ac:dyDescent="0.25">
      <c r="G25" t="s">
        <v>62</v>
      </c>
    </row>
    <row r="26" spans="7:7" x14ac:dyDescent="0.25">
      <c r="G26" t="s">
        <v>62</v>
      </c>
    </row>
    <row r="27" spans="7:7" x14ac:dyDescent="0.25">
      <c r="G27" t="s">
        <v>62</v>
      </c>
    </row>
  </sheetData>
  <autoFilter ref="A6:I1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9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 </vt:lpstr>
      <vt:lpstr>17.11.2016</vt:lpstr>
      <vt:lpstr>29.12.2016...</vt:lpstr>
      <vt:lpstr>'29.12.2016...'!Print_Area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2016-12-29T14:46:15Z</cp:lastPrinted>
  <dcterms:created xsi:type="dcterms:W3CDTF">2013-11-14T06:42:51Z</dcterms:created>
  <dcterms:modified xsi:type="dcterms:W3CDTF">2016-12-29T14:46:53Z</dcterms:modified>
</cp:coreProperties>
</file>