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2435"/>
  </bookViews>
  <sheets>
    <sheet name="02.12.2016...." sheetId="18" r:id="rId1"/>
  </sheets>
  <definedNames>
    <definedName name="_xlnm._FilterDatabase" localSheetId="0" hidden="1">'02.12.2016....'!$B$6:$J$11</definedName>
    <definedName name="_xlnm.Print_Area" localSheetId="0">'02.12.2016....'!$B$1:$H$11</definedName>
  </definedNames>
  <calcPr calcId="152511"/>
</workbook>
</file>

<file path=xl/calcChain.xml><?xml version="1.0" encoding="utf-8"?>
<calcChain xmlns="http://schemas.openxmlformats.org/spreadsheetml/2006/main">
  <c r="G4" i="18" l="1"/>
  <c r="E7" i="18"/>
  <c r="E11" i="18" l="1"/>
  <c r="E10" i="18"/>
  <c r="E9" i="18"/>
  <c r="E8" i="18"/>
  <c r="C6" i="18" l="1"/>
  <c r="D6" i="18" s="1"/>
  <c r="E6" i="18" s="1"/>
  <c r="F6" i="18" s="1"/>
  <c r="G6" i="18" s="1"/>
  <c r="H6" i="18" s="1"/>
</calcChain>
</file>

<file path=xl/sharedStrings.xml><?xml version="1.0" encoding="utf-8"?>
<sst xmlns="http://schemas.openxmlformats.org/spreadsheetml/2006/main" count="32" uniqueCount="27">
  <si>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</si>
  <si>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</si>
  <si>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</si>
  <si>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</si>
  <si>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</si>
  <si>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</si>
  <si>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</si>
  <si>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</si>
  <si>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</si>
  <si>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</si>
  <si>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</si>
  <si>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4. დაფინანსების წყარო: თავდაცვის საფრთხის შემცირების სააგენტო</t>
  </si>
  <si>
    <t>გშ</t>
  </si>
  <si>
    <t>ბიოლოგიური საფრთხის შემცირების პროგრამა</t>
  </si>
  <si>
    <t xml:space="preserve">1. შედგენის თარიღი </t>
  </si>
  <si>
    <t>სახელმწიფო შესყიდვების წლიური გეგმის ფორმა                             დანართი #1.6</t>
  </si>
  <si>
    <t>გეტ</t>
  </si>
  <si>
    <t xml:space="preserve">72400000 </t>
  </si>
  <si>
    <t xml:space="preserve">ინტერნეტ მომსახურებები </t>
  </si>
  <si>
    <t>2016 წლის IV-2017 წლის IV კვარტალი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</si>
  <si>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</si>
  <si>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 xml:space="preserve"> 64200000 </t>
  </si>
  <si>
    <t xml:space="preserve">სატელეკომუნიკაციო მომსახურებები                  </t>
  </si>
  <si>
    <t>90900000</t>
  </si>
  <si>
    <t>დასუფთავება და სანიტარული ღონისძიებები</t>
  </si>
  <si>
    <t>50500000</t>
  </si>
  <si>
    <t>ტუმბოების, სარქველების, ონკანებისა და ლითონის კონტეინერების,   
ასევე, მანქანა-დანადგარების შეკეთება და ტექნიკური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</si>
</sst>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8"/>
      <name val="Sylfaen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NumberFormat="1"/>
    <xf numFmtId="0" fontId="3" fillId="0" borderId="4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/>
    <xf numFmtId="4" fontId="3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0" xfId="0" applyNumberFormat="1" applyFill="1"/>
    <xf numFmtId="0" fontId="0" fillId="0" borderId="0" xfId="0" applyNumberForma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/>
    <xf numFmtId="0" fontId="0" fillId="0" borderId="0" xfId="0" applyNumberFormat="1" applyAlignment="1">
      <alignment wrapText="1"/>
    </xf>
    <xf numFmtId="0" fontId="7" fillId="4" borderId="1" xfId="0" applyNumberFormat="1" applyFont="1" applyFill="1" applyBorder="1"/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/>
    <xf numFmtId="49" fontId="10" fillId="4" borderId="1" xfId="0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7BE5F3"/>
      <color rgb="FF00CCFF"/>
      <color rgb="FF00FFFF"/>
      <color rgb="FF0000FF"/>
      <color rgb="FF83D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2"/>
  <sheetViews>
    <sheetView tabSelected="1" zoomScaleNormal="100" workbookViewId="0">
      <selection activeCell="H11" sqref="B1:H11"/>
    </sheetView>
  </sheetViews>
  <sheetFormatPr defaultRowHeight="15" x14ac:dyDescent="0.25"/>
  <cols>
    <col min="1" max="1" width="2" style="1" customWidth="1"/>
    <col min="2" max="2" width="4.7109375" style="5" customWidth="1"/>
    <col min="3" max="3" width="11.28515625" style="9" customWidth="1"/>
    <col min="4" max="4" width="37.42578125" style="1" customWidth="1"/>
    <col min="5" max="5" width="12.28515625" style="1" customWidth="1"/>
    <col min="6" max="6" width="15.28515625" style="1" customWidth="1"/>
    <col min="7" max="7" width="14.5703125" style="1" customWidth="1"/>
    <col min="8" max="8" width="20.85546875" style="1" customWidth="1"/>
    <col min="9" max="9" width="7.85546875" style="1" customWidth="1"/>
    <col min="10" max="10" width="9.140625" style="1" customWidth="1"/>
    <col min="11" max="16384" width="9.140625" style="1"/>
  </cols>
  <sheetData>
    <row r="1" spans="2:10" ht="22.5" customHeight="1" x14ac:dyDescent="0.25">
      <c r="B1" s="27" t="s">
        <v>15</v>
      </c>
      <c r="C1" s="27"/>
      <c r="D1" s="27"/>
      <c r="E1" s="27"/>
      <c r="F1" s="27"/>
      <c r="G1" s="27"/>
      <c r="H1" s="27"/>
    </row>
    <row r="2" spans="2:10" ht="39" customHeight="1" x14ac:dyDescent="0.25">
      <c r="B2" s="28" t="s">
        <v>14</v>
      </c>
      <c r="C2" s="28"/>
      <c r="D2" s="28"/>
      <c r="E2" s="28"/>
      <c r="F2" s="28" t="s">
        <v>0</v>
      </c>
      <c r="G2" s="28"/>
      <c r="H2" s="28"/>
    </row>
    <row r="3" spans="2:10" ht="54.75" customHeight="1" x14ac:dyDescent="0.25">
      <c r="B3" s="28" t="s">
        <v>1</v>
      </c>
      <c r="C3" s="28"/>
      <c r="D3" s="28"/>
      <c r="E3" s="28"/>
      <c r="F3" s="28" t="s">
        <v>11</v>
      </c>
      <c r="G3" s="28"/>
      <c r="H3" s="28"/>
    </row>
    <row r="4" spans="2:10" ht="37.5" customHeight="1" x14ac:dyDescent="0.25">
      <c r="B4" s="24" t="s">
        <v>2</v>
      </c>
      <c r="C4" s="25"/>
      <c r="D4" s="25"/>
      <c r="E4" s="25"/>
      <c r="F4" s="25"/>
      <c r="G4" s="6">
        <f>E7</f>
        <v>119641.356</v>
      </c>
      <c r="H4" s="2" t="s">
        <v>3</v>
      </c>
      <c r="J4" s="7"/>
    </row>
    <row r="5" spans="2:10" ht="37.5" customHeight="1" x14ac:dyDescent="0.25">
      <c r="B5" s="3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spans="2:10" s="8" customFormat="1" ht="19.5" customHeight="1" x14ac:dyDescent="0.25">
      <c r="B6" s="10">
        <v>1</v>
      </c>
      <c r="C6" s="11">
        <f t="shared" ref="C6:H6" si="0">B6+1</f>
        <v>2</v>
      </c>
      <c r="D6" s="11">
        <f t="shared" si="0"/>
        <v>3</v>
      </c>
      <c r="E6" s="12">
        <f t="shared" si="0"/>
        <v>4</v>
      </c>
      <c r="F6" s="11">
        <f t="shared" si="0"/>
        <v>5</v>
      </c>
      <c r="G6" s="11">
        <f t="shared" si="0"/>
        <v>6</v>
      </c>
      <c r="H6" s="11">
        <f t="shared" si="0"/>
        <v>7</v>
      </c>
    </row>
    <row r="7" spans="2:10" ht="39.75" customHeight="1" x14ac:dyDescent="0.25">
      <c r="B7" s="14">
        <v>1</v>
      </c>
      <c r="C7" s="26" t="s">
        <v>13</v>
      </c>
      <c r="D7" s="26"/>
      <c r="E7" s="13">
        <f>SUM(E8:E11)</f>
        <v>119641.356</v>
      </c>
      <c r="F7" s="15"/>
      <c r="G7" s="15"/>
      <c r="H7" s="15"/>
      <c r="I7" s="8">
        <v>2.9</v>
      </c>
    </row>
    <row r="8" spans="2:10" ht="56.25" x14ac:dyDescent="0.25">
      <c r="B8" s="17">
        <v>1.1000000000000001</v>
      </c>
      <c r="C8" s="21" t="s">
        <v>17</v>
      </c>
      <c r="D8" s="19" t="s">
        <v>18</v>
      </c>
      <c r="E8" s="22">
        <f>13120.92*I7</f>
        <v>38050.667999999998</v>
      </c>
      <c r="F8" s="23" t="s">
        <v>12</v>
      </c>
      <c r="G8" s="18" t="s">
        <v>19</v>
      </c>
      <c r="H8" s="18" t="s">
        <v>20</v>
      </c>
    </row>
    <row r="9" spans="2:10" s="8" customFormat="1" ht="33.75" x14ac:dyDescent="0.25">
      <c r="B9" s="17">
        <v>1.2</v>
      </c>
      <c r="C9" s="21" t="s">
        <v>21</v>
      </c>
      <c r="D9" s="19" t="s">
        <v>22</v>
      </c>
      <c r="E9" s="22">
        <f>1085.76*I7</f>
        <v>3148.7039999999997</v>
      </c>
      <c r="F9" s="23" t="s">
        <v>12</v>
      </c>
      <c r="G9" s="18" t="s">
        <v>19</v>
      </c>
      <c r="H9" s="20"/>
    </row>
    <row r="10" spans="2:10" s="8" customFormat="1" ht="33.75" x14ac:dyDescent="0.25">
      <c r="B10" s="17">
        <v>1.3</v>
      </c>
      <c r="C10" s="19" t="s">
        <v>23</v>
      </c>
      <c r="D10" s="19" t="s">
        <v>24</v>
      </c>
      <c r="E10" s="22">
        <f>18000*I7</f>
        <v>52200</v>
      </c>
      <c r="F10" s="23" t="s">
        <v>16</v>
      </c>
      <c r="G10" s="18" t="s">
        <v>19</v>
      </c>
      <c r="H10" s="20"/>
    </row>
    <row r="11" spans="2:10" s="8" customFormat="1" ht="45" x14ac:dyDescent="0.25">
      <c r="B11" s="17">
        <v>1.4</v>
      </c>
      <c r="C11" s="19" t="s">
        <v>25</v>
      </c>
      <c r="D11" s="19" t="s">
        <v>26</v>
      </c>
      <c r="E11" s="22">
        <f>9048.96*I7</f>
        <v>26241.983999999997</v>
      </c>
      <c r="F11" s="23" t="s">
        <v>16</v>
      </c>
      <c r="G11" s="18" t="s">
        <v>19</v>
      </c>
      <c r="H11" s="19"/>
    </row>
    <row r="12" spans="2:10" x14ac:dyDescent="0.25">
      <c r="D12" s="16"/>
    </row>
    <row r="13" spans="2:10" x14ac:dyDescent="0.25">
      <c r="D13" s="16"/>
    </row>
    <row r="14" spans="2:10" x14ac:dyDescent="0.25">
      <c r="D14" s="16"/>
    </row>
    <row r="15" spans="2:10" x14ac:dyDescent="0.25">
      <c r="D15" s="16"/>
    </row>
    <row r="16" spans="2:10" x14ac:dyDescent="0.25">
      <c r="D16" s="16"/>
    </row>
    <row r="17" spans="4:4" x14ac:dyDescent="0.25">
      <c r="D17" s="16"/>
    </row>
    <row r="18" spans="4:4" x14ac:dyDescent="0.25">
      <c r="D18" s="16"/>
    </row>
    <row r="19" spans="4:4" x14ac:dyDescent="0.25">
      <c r="D19" s="16"/>
    </row>
    <row r="20" spans="4:4" x14ac:dyDescent="0.25">
      <c r="D20" s="16"/>
    </row>
    <row r="21" spans="4:4" x14ac:dyDescent="0.25">
      <c r="D21" s="16"/>
    </row>
    <row r="22" spans="4:4" x14ac:dyDescent="0.25">
      <c r="D22" s="16"/>
    </row>
    <row r="23" spans="4:4" x14ac:dyDescent="0.25">
      <c r="D23" s="16"/>
    </row>
    <row r="24" spans="4:4" x14ac:dyDescent="0.25">
      <c r="D24" s="16"/>
    </row>
    <row r="25" spans="4:4" x14ac:dyDescent="0.25">
      <c r="D25" s="16"/>
    </row>
    <row r="26" spans="4:4" x14ac:dyDescent="0.25">
      <c r="D26" s="16"/>
    </row>
    <row r="27" spans="4:4" x14ac:dyDescent="0.25">
      <c r="D27" s="16"/>
    </row>
    <row r="28" spans="4:4" x14ac:dyDescent="0.25">
      <c r="D28" s="16"/>
    </row>
    <row r="29" spans="4:4" x14ac:dyDescent="0.25">
      <c r="D29" s="16"/>
    </row>
    <row r="30" spans="4:4" x14ac:dyDescent="0.25">
      <c r="D30" s="16"/>
    </row>
    <row r="31" spans="4:4" x14ac:dyDescent="0.25">
      <c r="D31" s="16"/>
    </row>
    <row r="32" spans="4:4" x14ac:dyDescent="0.25">
      <c r="D32" s="16"/>
    </row>
    <row r="33" spans="4:4" x14ac:dyDescent="0.25">
      <c r="D33" s="16"/>
    </row>
    <row r="34" spans="4:4" x14ac:dyDescent="0.25">
      <c r="D34" s="16"/>
    </row>
    <row r="35" spans="4:4" x14ac:dyDescent="0.25">
      <c r="D35" s="16"/>
    </row>
    <row r="36" spans="4:4" x14ac:dyDescent="0.25">
      <c r="D36" s="16"/>
    </row>
    <row r="37" spans="4:4" x14ac:dyDescent="0.25">
      <c r="D37" s="16"/>
    </row>
    <row r="38" spans="4:4" x14ac:dyDescent="0.25">
      <c r="D38" s="16"/>
    </row>
    <row r="39" spans="4:4" x14ac:dyDescent="0.25">
      <c r="D39" s="16"/>
    </row>
    <row r="40" spans="4:4" x14ac:dyDescent="0.25">
      <c r="D40" s="16"/>
    </row>
    <row r="41" spans="4:4" x14ac:dyDescent="0.25">
      <c r="D41" s="16"/>
    </row>
    <row r="42" spans="4:4" x14ac:dyDescent="0.25">
      <c r="D42" s="16"/>
    </row>
  </sheetData>
  <autoFilter ref="B6:J11"/>
  <mergeCells count="7">
    <mergeCell ref="B4:F4"/>
    <mergeCell ref="C7:D7"/>
    <mergeCell ref="B1:H1"/>
    <mergeCell ref="B2:E2"/>
    <mergeCell ref="F2:H2"/>
    <mergeCell ref="B3:E3"/>
    <mergeCell ref="F3:H3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02.12.2016....</vt:lpstr>
      <vt:lpstr>'02.12.2016....'!Print_Area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2016-12-05T12:26:39Z</cp:lastPrinted>
  <dcterms:created xsi:type="dcterms:W3CDTF">2013-11-15T13:41:28Z</dcterms:created>
  <dcterms:modified xsi:type="dcterms:W3CDTF">2016-12-05T12:26:39Z</dcterms:modified>
</cp:coreProperties>
</file>