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დევნილები\"/>
    </mc:Choice>
  </mc:AlternateContent>
  <bookViews>
    <workbookView xWindow="0" yWindow="0" windowWidth="20490" windowHeight="7650"/>
  </bookViews>
  <sheets>
    <sheet name="2020" sheetId="5" r:id="rId1"/>
  </sheets>
  <definedNames>
    <definedName name="_xlnm._FilterDatabase" localSheetId="0" hidden="1">'2020'!$A$7:$K$83</definedName>
    <definedName name="_xlnm.Print_Area" localSheetId="0">'2020'!$A$1:$K$83</definedName>
  </definedNames>
  <calcPr calcId="162913"/>
</workbook>
</file>

<file path=xl/calcChain.xml><?xml version="1.0" encoding="utf-8"?>
<calcChain xmlns="http://schemas.openxmlformats.org/spreadsheetml/2006/main">
  <c r="M82" i="5" l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" i="5"/>
  <c r="D83" i="5" l="1"/>
  <c r="M83" i="5" s="1"/>
  <c r="K5" i="5" l="1"/>
</calcChain>
</file>

<file path=xl/sharedStrings.xml><?xml version="1.0" encoding="utf-8"?>
<sst xmlns="http://schemas.openxmlformats.org/spreadsheetml/2006/main" count="617" uniqueCount="182">
  <si>
    <t>№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</si>
  <si>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</si>
  <si>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</si>
  <si>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</si>
  <si>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</si>
  <si>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</si>
  <si>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</si>
  <si>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</si>
  <si>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</si>
  <si>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</si>
  <si>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</si>
  <si>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</si>
  <si>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</si>
  <si>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სსიპ - დევნილთა, ეკომიგრანტთა და საარსებო წყაროებით უზრუნველყოფის სააგენტო</t>
  </si>
  <si>
    <t>2. შემსყიდველი ორგანიზაციის საიდენტიფიკაციო კოდი   200293324</t>
  </si>
  <si>
    <t xml:space="preserve">დანაყოფის კოდი (СPV) </t>
  </si>
  <si>
    <t>შესყიდვის საფუძვლები</t>
  </si>
  <si>
    <t>სატელეკომუნიკაციო მომსახურებები</t>
  </si>
  <si>
    <t>კონს. შესყიდვა</t>
  </si>
  <si>
    <t>კონს.ტენდერი</t>
  </si>
  <si>
    <t>4. დაფინანსების წყარო: სახელმწიფო ბიუჯეტი</t>
  </si>
  <si>
    <t>სახელმწიფო შესყიდვების 2020 წლის გეგმის პროექტი</t>
  </si>
  <si>
    <t>I</t>
  </si>
  <si>
    <t xml:space="preserve">ადმინისტრაციული ხარჯი </t>
  </si>
  <si>
    <t>გამარტივებული შესყიდვა</t>
  </si>
  <si>
    <t>ნორმატიული აქტებით დადგენილი გადასახადი</t>
  </si>
  <si>
    <t>27 01 07</t>
  </si>
  <si>
    <t>I-IV</t>
  </si>
  <si>
    <t>27 06 03 01</t>
  </si>
  <si>
    <t>სხვადასხვა მომსახურება</t>
  </si>
  <si>
    <t>ჩამდინარე წყლებთან დაკავშირებული მომსახურებები</t>
  </si>
  <si>
    <t xml:space="preserve">ელექტრონული შესყიდვა </t>
  </si>
  <si>
    <t xml:space="preserve">ელექტრონული ტენდერი 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</si>
  <si>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</si>
  <si>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დასუფთავება და სანიტარიული მომსახურება</t>
  </si>
  <si>
    <t>დასუფთავების მომსახურება</t>
  </si>
  <si>
    <t>50700000 </t>
  </si>
  <si>
    <t>შენობის მოწყობილობების შეკეთება და ტექნიკური მომსახურება</t>
  </si>
  <si>
    <t>ლიფტის ტექნიკური მომსახურება</t>
  </si>
  <si>
    <t>საქონელი და მომსახურება</t>
  </si>
  <si>
    <t>სხვა ხარჯები</t>
  </si>
  <si>
    <t>გამოძიებასა და უსაფრთხოებასთან დაკავშირებული მომსახურებები</t>
  </si>
  <si>
    <t>ექსკლუზივი</t>
  </si>
  <si>
    <t>დაცვის მომსახურება</t>
  </si>
  <si>
    <t xml:space="preserve">საწვავი
 </t>
  </si>
  <si>
    <t>კონს. ტენდერი</t>
  </si>
  <si>
    <t>სახელმწიფოებრივი და საზოგადოებრივი მნიშვნელობის ღონისძიება</t>
  </si>
  <si>
    <t>ინტერნეტმომსახურებები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</si>
  <si>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</t>
  </si>
  <si>
    <t>ავტომანქანების ტექნიკურო მომსახურება</t>
  </si>
  <si>
    <t>სამკაულები, საათები და მონათესავე ნივთები</t>
  </si>
  <si>
    <t>წარმომადგენლობითი ხარჯი</t>
  </si>
  <si>
    <t>სასაჩუქრე სუვენირების შესყიდვა</t>
  </si>
  <si>
    <t>სხვადასხვა საკვები პროდუქტი</t>
  </si>
  <si>
    <t>სასაჩუქრე საკვები პროდუქტის შესყიდვა</t>
  </si>
  <si>
    <t>სასმელები, თამბაქო და მონათესავე პროდუქტები</t>
  </si>
  <si>
    <t>სასაჩუქრე ღვინოების შესყიდვა</t>
  </si>
  <si>
    <t>79500000 </t>
  </si>
  <si>
    <t>ოფისის მუშაობის უზრუნველყოფასთან დაკავშირებული მომსახურებები</t>
  </si>
  <si>
    <t>მონეტარული ზღვრების დაცვით</t>
  </si>
  <si>
    <t>მთარგმნელობითი მომსახურება</t>
  </si>
  <si>
    <t> 51600000</t>
  </si>
  <si>
    <t>კომპიუტერებისა და საოფისე მოწყობილობების დამონტაჟება</t>
  </si>
  <si>
    <t>ღონისძიების აპარატურული უზრუნველყოფა</t>
  </si>
  <si>
    <t>სამუშაო ტანსაცმელი, სპეცტანსაცმელი და აქსესუარები</t>
  </si>
  <si>
    <t xml:space="preserve">27 06 05 </t>
  </si>
  <si>
    <t xml:space="preserve">სამთო ტანსაცმლის კომპლექტი, </t>
  </si>
  <si>
    <t>ელექტროენერგიის გამანაწილებელი და საკონტროლო აპარატურა</t>
  </si>
  <si>
    <t>ციფრული ტესტერი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</si>
  <si>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</si>
  <si>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სამთო აღჭურვილობის სამუშაო ინსტრუმენტები</t>
  </si>
  <si>
    <t>ავეჯი</t>
  </si>
  <si>
    <t xml:space="preserve">საგამოფენო აღჭურვილობა (მანეკენები) </t>
  </si>
  <si>
    <t>ავეჯის აქსესუარები</t>
  </si>
  <si>
    <t>მაკრატლები</t>
  </si>
  <si>
    <t>სამრეწველო ან ლაბორატორიული ქურები, ნაგვის საწვავი ღუმელები</t>
  </si>
  <si>
    <t>მინანქრის ღუმელი</t>
  </si>
  <si>
    <t>სხვადასხვა ზოგადი და სპეციალური დანიშნულების მანქანა-</t>
  </si>
  <si>
    <t>საწარმოო დანიშნულების მტვერსასრუტი</t>
  </si>
  <si>
    <t>სამშენებლო მანქანები და მოწყობილობები</t>
  </si>
  <si>
    <t>შტატივი</t>
  </si>
  <si>
    <t>ადმინისტრაციული მომსახურება</t>
  </si>
  <si>
    <t>ნორმატიული აქტით დადგენილი გადასახდელები</t>
  </si>
  <si>
    <t>ავტომანქანების გადაფორმება</t>
  </si>
  <si>
    <t>საწვავი</t>
  </si>
  <si>
    <t>სახმელეთო, წყლისა და საჰაერო ტრანსპორტის დამხმარე</t>
  </si>
  <si>
    <t>პარკირების მომსახურება</t>
  </si>
  <si>
    <t>ტექნიკური შემოწმება, ანალიზი და საკონსულტაციო მომსახურებები</t>
  </si>
  <si>
    <t>ტექ. დათვალიერება , ავტომანქანების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</si>
  <si>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</si>
  <si>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საბეჭდი ქაღალდი</t>
  </si>
  <si>
    <t>საკომუნიკაციო და მულტიმედიის პროგრამული პაკეტები</t>
  </si>
  <si>
    <t>e.document მომსახურება</t>
  </si>
  <si>
    <t xml:space="preserve"> ახალი ამბების სააგენტოების 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</si>
  <si>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</si>
  <si>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განსაზღვრული წლოვანების ავტოსატრანსპორტო საშუალებები</t>
  </si>
  <si>
    <t>სადაზღვევო და საპენსიო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</si>
  <si>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</si>
  <si>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გარე ფასადის აბრის შესყიდვა</t>
  </si>
  <si>
    <t>ავტომანქანების დაზღვევა</t>
  </si>
  <si>
    <t>სატენდერო განცხადების გამოქვეყნების საფასური</t>
  </si>
  <si>
    <t xml:space="preserve">
რეზინისა და პლასტმასის მასალები</t>
  </si>
  <si>
    <t>ავტომანქანის რეზინის ფეხსაგები</t>
  </si>
  <si>
    <t>კვალიფიციური ელექტრონული შტამპის შესყიდვა</t>
  </si>
  <si>
    <t>დანადგარები მექანიკური ენერგიის წარმოებისა და გამოყენებისთვის</t>
  </si>
  <si>
    <t>ჰაერის კომპრესორი</t>
  </si>
  <si>
    <t>საზომი ხელსაწყოები</t>
  </si>
  <si>
    <t>თარაზოების შესყიდვა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</si>
  <si>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</si>
  <si>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ხელსაწყოები</t>
  </si>
  <si>
    <t>ქსოვილების, ტანსაცმლისა და ტყავის წარმოების მანქანა-დანადგარები</t>
  </si>
  <si>
    <t xml:space="preserve">საკერავი მანქანები </t>
  </si>
  <si>
    <t>ჩარხები</t>
  </si>
  <si>
    <t>ელექტრო საქონელი</t>
  </si>
  <si>
    <t>აკუმულატორები, დენის პირველადი წყაროები</t>
  </si>
  <si>
    <t>აკუმლატორების შესყიდვა</t>
  </si>
  <si>
    <t>ფოტოაპარატი</t>
  </si>
  <si>
    <t>ოპტიკური ხელსაწყოები</t>
  </si>
  <si>
    <t>დოლურა</t>
  </si>
  <si>
    <t xml:space="preserve">არაფინანსური აქტივების ზრდა </t>
  </si>
  <si>
    <t> 30200000 </t>
  </si>
  <si>
    <t>კომპიუტერული მოწყობილობები და აქსესუარები</t>
  </si>
  <si>
    <t>კომპიუტერების შესყიდვა</t>
  </si>
  <si>
    <t>III</t>
  </si>
  <si>
    <t>კარტრიჯების შესყიდვა</t>
  </si>
  <si>
    <t>ავტომანქანის რეცხვა</t>
  </si>
  <si>
    <t>50100000 </t>
  </si>
  <si>
    <t> სახმელეთო, წყლისა და საჰაერო ტრანსპორტის დამხმარე მომსახურებები</t>
  </si>
  <si>
    <t>ავტოსატრანსპორტო საშუალებების GPS მომსახურების შესყიდვა</t>
  </si>
  <si>
    <t> 30100000</t>
  </si>
  <si>
    <t> 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</si>
  <si>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სამსახურის ბარათები </t>
  </si>
  <si>
    <t xml:space="preserve">კარტრიჯების შესყიდვა (კონსოლიდირებული ტენდერის ფარგლებში) </t>
  </si>
  <si>
    <t>ქალაქის სატელეფონო ნომრის მომსახურება</t>
  </si>
  <si>
    <t>თანამდებობის პირების აბრები, მანიშნებელი აბრები</t>
  </si>
  <si>
    <t>ტრაქტორები</t>
  </si>
  <si>
    <t>I-II</t>
  </si>
  <si>
    <t xml:space="preserve">„განსახლებულ დევნილთა ინტეგრაციის ხელშეწყობის
საგრანტო პროგრამის '' ფარგლებში  ტრაქტორების შესყიდვა. </t>
  </si>
  <si>
    <t>სასოფლო-სამეურნეო და სატყეო დანიშნულების მანქანა-დანადგარები ნიადაგის მოსამზადებლად ან კულტივირებისათვის</t>
  </si>
  <si>
    <t xml:space="preserve">„განსახლებულ დევნილთა ინტეგრაციის ხელშეწყობის
საგრანტო პროგრამის '' ფარგლებში  მოტობლოკების შესყიდვა. </t>
  </si>
  <si>
    <t>სხვადასხვა ზოგადი და სპეციალური დანიშნულების მანქანა</t>
  </si>
  <si>
    <t xml:space="preserve">ავტომანქანების ძრავის ზეთის ფილტრები </t>
  </si>
  <si>
    <t>ნავთობი, ქვანახშირი და ნავთობპროდუქტები</t>
  </si>
  <si>
    <t>ავტომანქანების ძრავის ზეთები</t>
  </si>
  <si>
    <t>სასმელი წყალი და უალკოჰოლო სასმელები</t>
  </si>
  <si>
    <t>სხვადასხვა საკვების პროდუქტები</t>
  </si>
  <si>
    <t>ერთჯერადი პროდუქცია</t>
  </si>
  <si>
    <t>ქსელები</t>
  </si>
  <si>
    <t>ქსელის ჰაბი (სვიჩი)</t>
  </si>
  <si>
    <t> აკუმულატორები, დენის პირველადი წყაროები და პირველადი ელემენტები</t>
  </si>
  <si>
    <t>ელემენტები</t>
  </si>
  <si>
    <t>ინდივიდუალური და დამხმარე მოწყობილობები</t>
  </si>
  <si>
    <t>დროშები</t>
  </si>
  <si>
    <t> 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</si>
  <si>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სტიკერების შესყიდვა</t>
  </si>
  <si>
    <t>II</t>
  </si>
  <si>
    <t>II-III-IV</t>
  </si>
  <si>
    <t>ბურღულეული, კარტოფილი, ბოსტნეული, ხილი და თხილეული</t>
  </si>
  <si>
    <t>ღონისძიების შეზღუდულ ვადებში შეუფერხებლად ჩატარება </t>
  </si>
  <si>
    <t>II-II</t>
  </si>
  <si>
    <t>15400000 </t>
  </si>
  <si>
    <t>ცხოველური ან მცენარეული ზეთები და ცხიმები</t>
  </si>
  <si>
    <t> სხვადასხვა საკვები პროდუქტი</t>
  </si>
  <si>
    <t>პირადი ჰიგიენის საშუალებები</t>
  </si>
  <si>
    <t> საწმენდი და საპრიალებელი პროდუქცია</t>
  </si>
  <si>
    <t>44600000 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</si>
  <si>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</si>
  <si>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15300000 </t>
  </si>
  <si>
    <t>ხილი, ბოსტნეული და მონათესავე პროდუქტები</t>
  </si>
  <si>
    <t>15600000 </t>
  </si>
  <si>
    <t>დაფქული მარცვლეული პროდუქტები, სახამებელი და სახამებლის პროდუქტები</t>
  </si>
  <si>
    <t>სოციალური დახმარება</t>
  </si>
  <si>
    <t> საფოსტო და საკურიერო მომსახურებები</t>
  </si>
  <si>
    <t>გადაუდებელი აუცილებლობა</t>
  </si>
  <si>
    <t>საფოსტო მომსახურება</t>
  </si>
  <si>
    <t>საკანონმდებლო მაცნე</t>
  </si>
  <si>
    <t>მონაცემთა ბაზისა და ოპერაციული პროგრამული პაკეტები</t>
  </si>
  <si>
    <t>II-IV</t>
  </si>
  <si>
    <t>48400000 </t>
  </si>
  <si>
    <t>საქმიანი გარიგებებისა და პირადი საქმეების მართვის პროგრამული პაკეტები</t>
  </si>
  <si>
    <t>ორის ბუღალტერია</t>
  </si>
  <si>
    <t>1. შედგენის თარიღი: 4.05.2020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</si>
</sst>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name val="Sylfaen"/>
      <family val="1"/>
    </font>
    <font>
      <sz val="8"/>
      <color rgb="FF363636"/>
      <name val="Verdana"/>
      <family val="2"/>
    </font>
    <font>
      <sz val="8"/>
      <color rgb="FF222222"/>
      <name val="Verdana"/>
      <family val="2"/>
    </font>
    <font>
      <sz val="8"/>
      <color theme="1"/>
      <name val="Sylfaen"/>
      <family val="1"/>
    </font>
    <font>
      <sz val="8"/>
      <color rgb="FF00206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13" fillId="0" borderId="0" xfId="12" applyFont="1" applyFill="1"/>
    <xf numFmtId="0" fontId="11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3" fontId="13" fillId="0" borderId="0" xfId="12" applyNumberFormat="1" applyFont="1" applyFill="1"/>
    <xf numFmtId="0" fontId="11" fillId="0" borderId="10" xfId="12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43" fontId="13" fillId="0" borderId="0" xfId="13" applyFont="1" applyFill="1"/>
    <xf numFmtId="0" fontId="14" fillId="0" borderId="1" xfId="12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1" fillId="0" borderId="0" xfId="12" applyFont="1" applyFill="1"/>
    <xf numFmtId="0" fontId="10" fillId="0" borderId="11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5" xfId="12" applyFont="1" applyFill="1" applyBorder="1" applyAlignment="1">
      <alignment horizontal="center" vertical="top" wrapText="1"/>
    </xf>
    <xf numFmtId="43" fontId="10" fillId="0" borderId="1" xfId="13" applyFont="1" applyFill="1" applyBorder="1" applyAlignment="1">
      <alignment horizontal="center" vertical="center" wrapText="1"/>
    </xf>
    <xf numFmtId="3" fontId="10" fillId="0" borderId="11" xfId="3" applyNumberFormat="1" applyFont="1" applyFill="1" applyBorder="1" applyAlignment="1">
      <alignment horizontal="center" vertical="center" wrapText="1"/>
    </xf>
    <xf numFmtId="1" fontId="10" fillId="0" borderId="1" xfId="12" applyNumberFormat="1" applyFont="1" applyFill="1" applyBorder="1" applyAlignment="1">
      <alignment horizontal="center" vertical="top" wrapText="1"/>
    </xf>
    <xf numFmtId="3" fontId="10" fillId="0" borderId="11" xfId="3" applyNumberFormat="1" applyFont="1" applyFill="1" applyBorder="1" applyAlignment="1">
      <alignment horizontal="right" vertical="center" wrapText="1"/>
    </xf>
    <xf numFmtId="0" fontId="8" fillId="0" borderId="0" xfId="12" applyFont="1" applyFill="1" applyBorder="1"/>
    <xf numFmtId="0" fontId="7" fillId="0" borderId="0" xfId="12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>
      <alignment horizontal="center" vertical="top" wrapText="1"/>
    </xf>
    <xf numFmtId="3" fontId="7" fillId="0" borderId="0" xfId="12" applyNumberFormat="1" applyFont="1" applyFill="1" applyBorder="1" applyAlignment="1">
      <alignment horizontal="center" vertical="center" wrapText="1"/>
    </xf>
    <xf numFmtId="0" fontId="9" fillId="0" borderId="0" xfId="12" applyFont="1" applyFill="1" applyBorder="1" applyAlignment="1">
      <alignment horizontal="center" vertical="center" wrapText="1"/>
    </xf>
    <xf numFmtId="0" fontId="10" fillId="0" borderId="12" xfId="12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center"/>
    </xf>
    <xf numFmtId="0" fontId="10" fillId="0" borderId="12" xfId="12" applyFont="1" applyFill="1" applyBorder="1" applyAlignment="1">
      <alignment vertical="center" wrapText="1"/>
    </xf>
    <xf numFmtId="43" fontId="10" fillId="0" borderId="1" xfId="13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left" vertical="top" wrapText="1"/>
    </xf>
    <xf numFmtId="0" fontId="10" fillId="0" borderId="11" xfId="12" applyFont="1" applyFill="1" applyBorder="1" applyAlignment="1">
      <alignment horizontal="center" vertical="top" wrapText="1"/>
    </xf>
    <xf numFmtId="0" fontId="10" fillId="0" borderId="10" xfId="12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right" vertical="center" wrapText="1"/>
    </xf>
    <xf numFmtId="1" fontId="10" fillId="0" borderId="1" xfId="12" applyNumberFormat="1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center"/>
    </xf>
    <xf numFmtId="0" fontId="18" fillId="0" borderId="11" xfId="12" applyFont="1" applyFill="1" applyBorder="1" applyAlignment="1">
      <alignment horizontal="center" vertical="top" wrapText="1"/>
    </xf>
    <xf numFmtId="164" fontId="10" fillId="0" borderId="11" xfId="1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3" fontId="10" fillId="0" borderId="11" xfId="13" applyFont="1" applyFill="1" applyBorder="1" applyAlignment="1">
      <alignment horizontal="right" vertical="top" wrapText="1"/>
    </xf>
    <xf numFmtId="43" fontId="10" fillId="0" borderId="11" xfId="13" applyFont="1" applyFill="1" applyBorder="1" applyAlignment="1">
      <alignment horizontal="left" vertical="center" wrapText="1"/>
    </xf>
    <xf numFmtId="0" fontId="10" fillId="0" borderId="12" xfId="12" applyFont="1" applyFill="1" applyBorder="1" applyAlignment="1">
      <alignment horizontal="center" vertical="center" wrapText="1"/>
    </xf>
    <xf numFmtId="1" fontId="10" fillId="0" borderId="11" xfId="12" applyNumberFormat="1" applyFont="1" applyFill="1" applyBorder="1" applyAlignment="1">
      <alignment horizontal="left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3" fillId="0" borderId="0" xfId="12" applyFont="1" applyFill="1" applyAlignment="1">
      <alignment vertical="center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center" wrapText="1"/>
    </xf>
    <xf numFmtId="0" fontId="8" fillId="0" borderId="9" xfId="12" applyFont="1" applyFill="1" applyBorder="1" applyAlignment="1">
      <alignment horizontal="center" vertical="center"/>
    </xf>
    <xf numFmtId="4" fontId="7" fillId="0" borderId="7" xfId="3" applyNumberFormat="1" applyFont="1" applyFill="1" applyBorder="1" applyAlignment="1">
      <alignment horizontal="center" vertical="center" wrapText="1"/>
    </xf>
    <xf numFmtId="0" fontId="13" fillId="0" borderId="0" xfId="12" applyFont="1" applyFill="1" applyAlignment="1">
      <alignment horizontal="center" vertical="center"/>
    </xf>
    <xf numFmtId="43" fontId="13" fillId="0" borderId="0" xfId="13" applyFont="1" applyFill="1" applyAlignment="1">
      <alignment horizontal="center" vertical="center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tabSelected="1" view="pageBreakPreview" zoomScale="80" zoomScaleNormal="130" zoomScaleSheetLayoutView="80" workbookViewId="0">
      <selection activeCell="F81" sqref="F81"/>
    </sheetView>
  </sheetViews>
  <sheetFormatPr defaultColWidth="9.140625" defaultRowHeight="15"/>
  <cols>
    <col min="1" max="1" width="2.5703125" style="7" customWidth="1"/>
    <col min="2" max="2" width="14.5703125" style="7" customWidth="1"/>
    <col min="3" max="3" width="24.140625" style="7" customWidth="1"/>
    <col min="4" max="4" width="18.7109375" style="7" customWidth="1"/>
    <col min="5" max="5" width="16" style="7" customWidth="1"/>
    <col min="6" max="6" width="23.7109375" style="7" customWidth="1"/>
    <col min="7" max="7" width="17.7109375" style="7" customWidth="1"/>
    <col min="8" max="8" width="14.85546875" style="7" customWidth="1"/>
    <col min="9" max="9" width="19.7109375" style="7" customWidth="1"/>
    <col min="10" max="10" width="23.28515625" style="7" customWidth="1"/>
    <col min="11" max="11" width="38" style="7" customWidth="1"/>
    <col min="12" max="12" width="9.140625" style="7"/>
    <col min="13" max="13" width="15.7109375" style="7" bestFit="1" customWidth="1"/>
    <col min="14" max="14" width="16.85546875" style="7" bestFit="1" customWidth="1"/>
    <col min="15" max="15" width="14.5703125" style="7" bestFit="1" customWidth="1"/>
    <col min="16" max="16384" width="9.140625" style="7"/>
  </cols>
  <sheetData>
    <row r="1" spans="1:15" s="2" customFormat="1" ht="15.75" customHeight="1">
      <c r="A1" s="60" t="s">
        <v>21</v>
      </c>
      <c r="B1" s="61"/>
      <c r="C1" s="61"/>
      <c r="D1" s="61"/>
      <c r="E1" s="61"/>
      <c r="F1" s="61"/>
      <c r="G1" s="61"/>
      <c r="H1" s="61"/>
      <c r="I1" s="16"/>
      <c r="J1" s="16"/>
      <c r="K1" s="1" t="s">
        <v>10</v>
      </c>
    </row>
    <row r="2" spans="1:15" s="2" customFormat="1" ht="30.75" customHeight="1">
      <c r="A2" s="62" t="s">
        <v>181</v>
      </c>
      <c r="B2" s="63"/>
      <c r="C2" s="63"/>
      <c r="D2" s="63"/>
      <c r="E2" s="63" t="s">
        <v>14</v>
      </c>
      <c r="F2" s="63"/>
      <c r="G2" s="63"/>
      <c r="H2" s="63"/>
      <c r="I2" s="63"/>
      <c r="J2" s="63"/>
      <c r="K2" s="64"/>
    </row>
    <row r="3" spans="1:15" s="2" customFormat="1" ht="15" customHeight="1">
      <c r="A3" s="58" t="s">
        <v>5</v>
      </c>
      <c r="B3" s="59"/>
      <c r="C3" s="59"/>
      <c r="D3" s="63" t="s">
        <v>20</v>
      </c>
      <c r="E3" s="63"/>
      <c r="F3" s="63"/>
      <c r="G3" s="63"/>
      <c r="H3" s="63"/>
      <c r="I3" s="63"/>
      <c r="J3" s="63"/>
      <c r="K3" s="64"/>
    </row>
    <row r="4" spans="1:15" s="2" customFormat="1" ht="33.75" customHeight="1">
      <c r="A4" s="58" t="s">
        <v>13</v>
      </c>
      <c r="B4" s="59"/>
      <c r="C4" s="59"/>
      <c r="D4" s="63"/>
      <c r="E4" s="63"/>
      <c r="F4" s="63"/>
      <c r="G4" s="63"/>
      <c r="H4" s="63"/>
      <c r="I4" s="63"/>
      <c r="J4" s="63"/>
      <c r="K4" s="64"/>
    </row>
    <row r="5" spans="1:15" s="2" customFormat="1">
      <c r="A5" s="58" t="s">
        <v>6</v>
      </c>
      <c r="B5" s="59"/>
      <c r="C5" s="59"/>
      <c r="D5" s="59"/>
      <c r="E5" s="59"/>
      <c r="F5" s="59"/>
      <c r="G5" s="59"/>
      <c r="H5" s="59"/>
      <c r="I5" s="15"/>
      <c r="J5" s="15"/>
      <c r="K5" s="3">
        <f>D83</f>
        <v>2158128.9800000004</v>
      </c>
    </row>
    <row r="6" spans="1:15" s="2" customFormat="1" ht="45">
      <c r="A6" s="4" t="s">
        <v>0</v>
      </c>
      <c r="B6" s="18" t="s">
        <v>15</v>
      </c>
      <c r="C6" s="5" t="s">
        <v>1</v>
      </c>
      <c r="D6" s="5" t="s">
        <v>2</v>
      </c>
      <c r="E6" s="5" t="s">
        <v>3</v>
      </c>
      <c r="F6" s="5" t="s">
        <v>16</v>
      </c>
      <c r="G6" s="5" t="s">
        <v>7</v>
      </c>
      <c r="H6" s="5" t="s">
        <v>8</v>
      </c>
      <c r="I6" s="5" t="s">
        <v>12</v>
      </c>
      <c r="J6" s="5" t="s">
        <v>11</v>
      </c>
      <c r="K6" s="6" t="s">
        <v>4</v>
      </c>
    </row>
    <row r="7" spans="1:15" ht="11.25" customHeight="1">
      <c r="A7" s="22">
        <v>1</v>
      </c>
      <c r="B7" s="27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3">
        <v>10</v>
      </c>
      <c r="K7" s="24">
        <v>11</v>
      </c>
      <c r="N7" s="14"/>
    </row>
    <row r="8" spans="1:15" ht="45.75" customHeight="1">
      <c r="A8" s="4">
        <v>1</v>
      </c>
      <c r="B8" s="35">
        <v>64200000</v>
      </c>
      <c r="C8" s="49" t="s">
        <v>17</v>
      </c>
      <c r="D8" s="25">
        <v>15000</v>
      </c>
      <c r="E8" s="19" t="s">
        <v>18</v>
      </c>
      <c r="F8" s="19" t="s">
        <v>19</v>
      </c>
      <c r="G8" s="19" t="s">
        <v>22</v>
      </c>
      <c r="H8" s="19" t="s">
        <v>27</v>
      </c>
      <c r="I8" s="19" t="s">
        <v>26</v>
      </c>
      <c r="J8" s="5" t="s">
        <v>39</v>
      </c>
      <c r="K8" s="8" t="s">
        <v>23</v>
      </c>
      <c r="L8" s="20">
        <v>15000</v>
      </c>
      <c r="M8" s="17">
        <f>D8-L8</f>
        <v>0</v>
      </c>
      <c r="N8" s="17"/>
      <c r="O8" s="17"/>
    </row>
    <row r="9" spans="1:15" ht="57" customHeight="1">
      <c r="A9" s="22">
        <v>2</v>
      </c>
      <c r="B9" s="36">
        <v>98300000</v>
      </c>
      <c r="C9" s="48" t="s">
        <v>29</v>
      </c>
      <c r="D9" s="28">
        <v>100000</v>
      </c>
      <c r="E9" s="26" t="s">
        <v>24</v>
      </c>
      <c r="F9" s="26" t="s">
        <v>25</v>
      </c>
      <c r="G9" s="26" t="s">
        <v>22</v>
      </c>
      <c r="H9" s="26" t="s">
        <v>27</v>
      </c>
      <c r="I9" s="26" t="s">
        <v>28</v>
      </c>
      <c r="J9" s="5" t="s">
        <v>39</v>
      </c>
      <c r="K9" s="13"/>
      <c r="L9" s="7">
        <v>100000</v>
      </c>
      <c r="M9" s="17">
        <f t="shared" ref="M9:M72" si="0">D9-L9</f>
        <v>0</v>
      </c>
    </row>
    <row r="10" spans="1:15" ht="65.25" customHeight="1">
      <c r="A10" s="34">
        <v>3</v>
      </c>
      <c r="B10" s="36">
        <v>90400000</v>
      </c>
      <c r="C10" s="48" t="s">
        <v>30</v>
      </c>
      <c r="D10" s="28">
        <v>200000</v>
      </c>
      <c r="E10" s="26" t="s">
        <v>31</v>
      </c>
      <c r="F10" s="26" t="s">
        <v>32</v>
      </c>
      <c r="G10" s="26" t="s">
        <v>22</v>
      </c>
      <c r="H10" s="26" t="s">
        <v>27</v>
      </c>
      <c r="I10" s="26" t="s">
        <v>28</v>
      </c>
      <c r="J10" s="21" t="s">
        <v>40</v>
      </c>
      <c r="K10" s="13"/>
      <c r="L10" s="7">
        <v>200000</v>
      </c>
      <c r="M10" s="17">
        <f t="shared" si="0"/>
        <v>0</v>
      </c>
    </row>
    <row r="11" spans="1:15" ht="65.25" customHeight="1">
      <c r="A11" s="37">
        <v>4</v>
      </c>
      <c r="B11" s="36">
        <v>45200000</v>
      </c>
      <c r="C11" s="48" t="s">
        <v>33</v>
      </c>
      <c r="D11" s="28">
        <v>697301</v>
      </c>
      <c r="E11" s="26" t="s">
        <v>31</v>
      </c>
      <c r="F11" s="26" t="s">
        <v>32</v>
      </c>
      <c r="G11" s="26" t="s">
        <v>22</v>
      </c>
      <c r="H11" s="26" t="s">
        <v>27</v>
      </c>
      <c r="I11" s="26" t="s">
        <v>28</v>
      </c>
      <c r="J11" s="21" t="s">
        <v>40</v>
      </c>
      <c r="K11" s="13"/>
      <c r="L11" s="7">
        <v>697301</v>
      </c>
      <c r="M11" s="17">
        <f t="shared" si="0"/>
        <v>0</v>
      </c>
    </row>
    <row r="12" spans="1:15" ht="65.25" customHeight="1">
      <c r="A12" s="37">
        <v>5</v>
      </c>
      <c r="B12" s="36">
        <v>90900000</v>
      </c>
      <c r="C12" s="48" t="s">
        <v>34</v>
      </c>
      <c r="D12" s="28">
        <v>130000</v>
      </c>
      <c r="E12" s="26" t="s">
        <v>31</v>
      </c>
      <c r="F12" s="26" t="s">
        <v>32</v>
      </c>
      <c r="G12" s="26" t="s">
        <v>22</v>
      </c>
      <c r="H12" s="26" t="s">
        <v>27</v>
      </c>
      <c r="I12" s="26" t="s">
        <v>26</v>
      </c>
      <c r="J12" s="5" t="s">
        <v>39</v>
      </c>
      <c r="K12" s="13" t="s">
        <v>35</v>
      </c>
      <c r="L12" s="7">
        <v>130000</v>
      </c>
      <c r="M12" s="17">
        <f t="shared" si="0"/>
        <v>0</v>
      </c>
    </row>
    <row r="13" spans="1:15" ht="65.25" customHeight="1">
      <c r="A13" s="37">
        <v>6</v>
      </c>
      <c r="B13" s="36" t="s">
        <v>36</v>
      </c>
      <c r="C13" s="48" t="s">
        <v>37</v>
      </c>
      <c r="D13" s="28">
        <v>3360</v>
      </c>
      <c r="E13" s="26" t="s">
        <v>31</v>
      </c>
      <c r="F13" s="26" t="s">
        <v>32</v>
      </c>
      <c r="G13" s="26" t="s">
        <v>22</v>
      </c>
      <c r="H13" s="26" t="s">
        <v>27</v>
      </c>
      <c r="I13" s="26" t="s">
        <v>26</v>
      </c>
      <c r="J13" s="5" t="s">
        <v>39</v>
      </c>
      <c r="K13" s="13" t="s">
        <v>38</v>
      </c>
      <c r="L13" s="7">
        <v>3360</v>
      </c>
      <c r="M13" s="17">
        <f t="shared" si="0"/>
        <v>0</v>
      </c>
    </row>
    <row r="14" spans="1:15" ht="65.25" customHeight="1">
      <c r="A14" s="37">
        <v>7</v>
      </c>
      <c r="B14" s="36">
        <v>79700000</v>
      </c>
      <c r="C14" s="48" t="s">
        <v>41</v>
      </c>
      <c r="D14" s="28">
        <v>193200</v>
      </c>
      <c r="E14" s="26" t="s">
        <v>24</v>
      </c>
      <c r="F14" s="26" t="s">
        <v>42</v>
      </c>
      <c r="G14" s="26" t="s">
        <v>22</v>
      </c>
      <c r="H14" s="26" t="s">
        <v>27</v>
      </c>
      <c r="I14" s="26" t="s">
        <v>26</v>
      </c>
      <c r="J14" s="21" t="s">
        <v>39</v>
      </c>
      <c r="K14" s="13" t="s">
        <v>43</v>
      </c>
      <c r="L14" s="7">
        <v>193200</v>
      </c>
      <c r="M14" s="17">
        <f t="shared" si="0"/>
        <v>0</v>
      </c>
    </row>
    <row r="15" spans="1:15" ht="65.25" customHeight="1">
      <c r="A15" s="22">
        <v>8</v>
      </c>
      <c r="B15" s="27">
        <v>9100000</v>
      </c>
      <c r="C15" s="5" t="s">
        <v>44</v>
      </c>
      <c r="D15" s="38">
        <v>164772</v>
      </c>
      <c r="E15" s="23" t="s">
        <v>18</v>
      </c>
      <c r="F15" s="23" t="s">
        <v>45</v>
      </c>
      <c r="G15" s="23" t="s">
        <v>22</v>
      </c>
      <c r="H15" s="23" t="s">
        <v>27</v>
      </c>
      <c r="I15" s="23" t="s">
        <v>26</v>
      </c>
      <c r="J15" s="23" t="s">
        <v>39</v>
      </c>
      <c r="K15" s="24"/>
      <c r="L15" s="7">
        <v>164772</v>
      </c>
      <c r="M15" s="17">
        <f t="shared" si="0"/>
        <v>0</v>
      </c>
    </row>
    <row r="16" spans="1:15" ht="65.25" customHeight="1">
      <c r="A16" s="34">
        <v>9</v>
      </c>
      <c r="B16" s="39">
        <v>72400000</v>
      </c>
      <c r="C16" s="21" t="s">
        <v>47</v>
      </c>
      <c r="D16" s="40">
        <v>111480</v>
      </c>
      <c r="E16" s="41" t="s">
        <v>24</v>
      </c>
      <c r="F16" s="41" t="s">
        <v>46</v>
      </c>
      <c r="G16" s="41" t="s">
        <v>22</v>
      </c>
      <c r="H16" s="41" t="s">
        <v>27</v>
      </c>
      <c r="I16" s="41" t="s">
        <v>26</v>
      </c>
      <c r="J16" s="41" t="s">
        <v>39</v>
      </c>
      <c r="K16" s="42"/>
      <c r="L16" s="7">
        <v>111480</v>
      </c>
      <c r="M16" s="17">
        <f t="shared" si="0"/>
        <v>0</v>
      </c>
    </row>
    <row r="17" spans="1:13" ht="94.5" customHeight="1">
      <c r="A17" s="34">
        <v>10</v>
      </c>
      <c r="B17" s="39">
        <v>50100000</v>
      </c>
      <c r="C17" s="21" t="s">
        <v>48</v>
      </c>
      <c r="D17" s="40">
        <v>80000</v>
      </c>
      <c r="E17" s="41" t="s">
        <v>31</v>
      </c>
      <c r="F17" s="41" t="s">
        <v>32</v>
      </c>
      <c r="G17" s="41" t="s">
        <v>22</v>
      </c>
      <c r="H17" s="41" t="s">
        <v>27</v>
      </c>
      <c r="I17" s="41" t="s">
        <v>26</v>
      </c>
      <c r="J17" s="41" t="s">
        <v>39</v>
      </c>
      <c r="K17" s="42" t="s">
        <v>49</v>
      </c>
      <c r="L17" s="7">
        <v>80000</v>
      </c>
      <c r="M17" s="17">
        <f t="shared" si="0"/>
        <v>0</v>
      </c>
    </row>
    <row r="18" spans="1:13" ht="54.75" customHeight="1">
      <c r="A18" s="34">
        <v>11</v>
      </c>
      <c r="B18" s="39">
        <v>18500000</v>
      </c>
      <c r="C18" s="50" t="s">
        <v>50</v>
      </c>
      <c r="D18" s="40">
        <v>350</v>
      </c>
      <c r="E18" s="41" t="s">
        <v>24</v>
      </c>
      <c r="F18" s="41" t="s">
        <v>51</v>
      </c>
      <c r="G18" s="41" t="s">
        <v>22</v>
      </c>
      <c r="H18" s="41" t="s">
        <v>22</v>
      </c>
      <c r="I18" s="41" t="s">
        <v>26</v>
      </c>
      <c r="J18" s="41" t="s">
        <v>39</v>
      </c>
      <c r="K18" s="42" t="s">
        <v>52</v>
      </c>
      <c r="L18" s="7">
        <v>350</v>
      </c>
      <c r="M18" s="17">
        <f t="shared" si="0"/>
        <v>0</v>
      </c>
    </row>
    <row r="19" spans="1:13" ht="54.75" customHeight="1">
      <c r="A19" s="34">
        <v>12</v>
      </c>
      <c r="B19" s="39">
        <v>15800000</v>
      </c>
      <c r="C19" s="51" t="s">
        <v>53</v>
      </c>
      <c r="D19" s="40">
        <v>364</v>
      </c>
      <c r="E19" s="41" t="s">
        <v>24</v>
      </c>
      <c r="F19" s="41" t="s">
        <v>51</v>
      </c>
      <c r="G19" s="41" t="s">
        <v>22</v>
      </c>
      <c r="H19" s="41" t="s">
        <v>22</v>
      </c>
      <c r="I19" s="41" t="s">
        <v>26</v>
      </c>
      <c r="J19" s="41" t="s">
        <v>39</v>
      </c>
      <c r="K19" s="42" t="s">
        <v>54</v>
      </c>
      <c r="L19" s="7">
        <v>364</v>
      </c>
      <c r="M19" s="17">
        <f t="shared" si="0"/>
        <v>0</v>
      </c>
    </row>
    <row r="20" spans="1:13" ht="61.5" customHeight="1">
      <c r="A20" s="34">
        <v>13</v>
      </c>
      <c r="B20" s="39">
        <v>15900000</v>
      </c>
      <c r="C20" s="51" t="s">
        <v>55</v>
      </c>
      <c r="D20" s="40">
        <v>532</v>
      </c>
      <c r="E20" s="41" t="s">
        <v>24</v>
      </c>
      <c r="F20" s="41" t="s">
        <v>51</v>
      </c>
      <c r="G20" s="41" t="s">
        <v>22</v>
      </c>
      <c r="H20" s="41" t="s">
        <v>22</v>
      </c>
      <c r="I20" s="41" t="s">
        <v>26</v>
      </c>
      <c r="J20" s="41" t="s">
        <v>39</v>
      </c>
      <c r="K20" s="42" t="s">
        <v>56</v>
      </c>
      <c r="L20" s="7">
        <v>532</v>
      </c>
      <c r="M20" s="17">
        <f t="shared" si="0"/>
        <v>0</v>
      </c>
    </row>
    <row r="21" spans="1:13" ht="61.5" customHeight="1">
      <c r="A21" s="34">
        <v>14</v>
      </c>
      <c r="B21" s="39" t="s">
        <v>57</v>
      </c>
      <c r="C21" s="51" t="s">
        <v>58</v>
      </c>
      <c r="D21" s="40">
        <v>250</v>
      </c>
      <c r="E21" s="41" t="s">
        <v>24</v>
      </c>
      <c r="F21" s="41" t="s">
        <v>59</v>
      </c>
      <c r="G21" s="41" t="s">
        <v>22</v>
      </c>
      <c r="H21" s="41" t="s">
        <v>22</v>
      </c>
      <c r="I21" s="41" t="s">
        <v>26</v>
      </c>
      <c r="J21" s="41" t="s">
        <v>39</v>
      </c>
      <c r="K21" s="42" t="s">
        <v>60</v>
      </c>
      <c r="L21" s="7">
        <v>250</v>
      </c>
      <c r="M21" s="17">
        <f t="shared" si="0"/>
        <v>0</v>
      </c>
    </row>
    <row r="22" spans="1:13" ht="61.5" customHeight="1">
      <c r="A22" s="34">
        <v>15</v>
      </c>
      <c r="B22" s="39" t="s">
        <v>61</v>
      </c>
      <c r="C22" s="51" t="s">
        <v>62</v>
      </c>
      <c r="D22" s="40">
        <v>4750</v>
      </c>
      <c r="E22" s="41" t="s">
        <v>24</v>
      </c>
      <c r="F22" s="41" t="s">
        <v>59</v>
      </c>
      <c r="G22" s="41" t="s">
        <v>22</v>
      </c>
      <c r="H22" s="41" t="s">
        <v>22</v>
      </c>
      <c r="I22" s="41" t="s">
        <v>26</v>
      </c>
      <c r="J22" s="41" t="s">
        <v>39</v>
      </c>
      <c r="K22" s="42" t="s">
        <v>63</v>
      </c>
      <c r="L22" s="7">
        <v>4750</v>
      </c>
      <c r="M22" s="17">
        <f t="shared" si="0"/>
        <v>0</v>
      </c>
    </row>
    <row r="23" spans="1:13" ht="61.5" customHeight="1">
      <c r="A23" s="34">
        <v>16</v>
      </c>
      <c r="B23" s="39">
        <v>18100000</v>
      </c>
      <c r="C23" s="51" t="s">
        <v>64</v>
      </c>
      <c r="D23" s="40">
        <v>1085</v>
      </c>
      <c r="E23" s="41" t="s">
        <v>24</v>
      </c>
      <c r="F23" s="41" t="s">
        <v>59</v>
      </c>
      <c r="G23" s="41" t="s">
        <v>22</v>
      </c>
      <c r="H23" s="41" t="s">
        <v>22</v>
      </c>
      <c r="I23" s="41" t="s">
        <v>65</v>
      </c>
      <c r="J23" s="41" t="s">
        <v>40</v>
      </c>
      <c r="K23" s="42" t="s">
        <v>66</v>
      </c>
      <c r="L23" s="7">
        <v>1085</v>
      </c>
      <c r="M23" s="17">
        <f t="shared" si="0"/>
        <v>0</v>
      </c>
    </row>
    <row r="24" spans="1:13" ht="61.5" customHeight="1">
      <c r="A24" s="34">
        <v>17</v>
      </c>
      <c r="B24" s="39">
        <v>31200000</v>
      </c>
      <c r="C24" s="51" t="s">
        <v>67</v>
      </c>
      <c r="D24" s="40">
        <v>90</v>
      </c>
      <c r="E24" s="41" t="s">
        <v>24</v>
      </c>
      <c r="F24" s="41" t="s">
        <v>59</v>
      </c>
      <c r="G24" s="41" t="s">
        <v>22</v>
      </c>
      <c r="H24" s="41" t="s">
        <v>22</v>
      </c>
      <c r="I24" s="41" t="s">
        <v>65</v>
      </c>
      <c r="J24" s="41" t="s">
        <v>40</v>
      </c>
      <c r="K24" s="42" t="s">
        <v>68</v>
      </c>
      <c r="L24" s="7">
        <v>90</v>
      </c>
      <c r="M24" s="17">
        <f t="shared" si="0"/>
        <v>0</v>
      </c>
    </row>
    <row r="25" spans="1:13" ht="61.5" customHeight="1">
      <c r="A25" s="34">
        <v>18</v>
      </c>
      <c r="B25" s="39">
        <v>35100000</v>
      </c>
      <c r="C25" s="51" t="s">
        <v>69</v>
      </c>
      <c r="D25" s="40">
        <v>910</v>
      </c>
      <c r="E25" s="41" t="s">
        <v>24</v>
      </c>
      <c r="F25" s="41" t="s">
        <v>59</v>
      </c>
      <c r="G25" s="41" t="s">
        <v>22</v>
      </c>
      <c r="H25" s="41" t="s">
        <v>22</v>
      </c>
      <c r="I25" s="41" t="s">
        <v>65</v>
      </c>
      <c r="J25" s="41" t="s">
        <v>40</v>
      </c>
      <c r="K25" s="42" t="s">
        <v>70</v>
      </c>
      <c r="L25" s="7">
        <v>910</v>
      </c>
      <c r="M25" s="17">
        <f t="shared" si="0"/>
        <v>0</v>
      </c>
    </row>
    <row r="26" spans="1:13" ht="61.5" customHeight="1">
      <c r="A26" s="34">
        <v>19</v>
      </c>
      <c r="B26" s="39">
        <v>39100000</v>
      </c>
      <c r="C26" s="51" t="s">
        <v>71</v>
      </c>
      <c r="D26" s="40">
        <v>800</v>
      </c>
      <c r="E26" s="41" t="s">
        <v>24</v>
      </c>
      <c r="F26" s="41" t="s">
        <v>59</v>
      </c>
      <c r="G26" s="41" t="s">
        <v>22</v>
      </c>
      <c r="H26" s="41" t="s">
        <v>22</v>
      </c>
      <c r="I26" s="41" t="s">
        <v>65</v>
      </c>
      <c r="J26" s="41" t="s">
        <v>40</v>
      </c>
      <c r="K26" s="42" t="s">
        <v>72</v>
      </c>
      <c r="L26" s="7">
        <v>800</v>
      </c>
      <c r="M26" s="17">
        <f t="shared" si="0"/>
        <v>0</v>
      </c>
    </row>
    <row r="27" spans="1:13" ht="61.5" customHeight="1">
      <c r="A27" s="34">
        <v>20</v>
      </c>
      <c r="B27" s="39">
        <v>39200000</v>
      </c>
      <c r="C27" s="51" t="s">
        <v>73</v>
      </c>
      <c r="D27" s="40">
        <v>21</v>
      </c>
      <c r="E27" s="41" t="s">
        <v>24</v>
      </c>
      <c r="F27" s="41" t="s">
        <v>59</v>
      </c>
      <c r="G27" s="41" t="s">
        <v>22</v>
      </c>
      <c r="H27" s="41" t="s">
        <v>22</v>
      </c>
      <c r="I27" s="41" t="s">
        <v>65</v>
      </c>
      <c r="J27" s="41" t="s">
        <v>40</v>
      </c>
      <c r="K27" s="42" t="s">
        <v>74</v>
      </c>
      <c r="L27" s="7">
        <v>21</v>
      </c>
      <c r="M27" s="17">
        <f t="shared" si="0"/>
        <v>0</v>
      </c>
    </row>
    <row r="28" spans="1:13" ht="61.5" customHeight="1">
      <c r="A28" s="34">
        <v>21</v>
      </c>
      <c r="B28" s="39">
        <v>42300000</v>
      </c>
      <c r="C28" s="51" t="s">
        <v>75</v>
      </c>
      <c r="D28" s="40">
        <v>650</v>
      </c>
      <c r="E28" s="41" t="s">
        <v>24</v>
      </c>
      <c r="F28" s="41" t="s">
        <v>59</v>
      </c>
      <c r="G28" s="41" t="s">
        <v>22</v>
      </c>
      <c r="H28" s="41" t="s">
        <v>22</v>
      </c>
      <c r="I28" s="41" t="s">
        <v>65</v>
      </c>
      <c r="J28" s="41" t="s">
        <v>40</v>
      </c>
      <c r="K28" s="42" t="s">
        <v>76</v>
      </c>
      <c r="L28" s="7">
        <v>650</v>
      </c>
      <c r="M28" s="17">
        <f t="shared" si="0"/>
        <v>0</v>
      </c>
    </row>
    <row r="29" spans="1:13" ht="61.5" customHeight="1">
      <c r="A29" s="34">
        <v>22</v>
      </c>
      <c r="B29" s="39">
        <v>42900000</v>
      </c>
      <c r="C29" s="51" t="s">
        <v>77</v>
      </c>
      <c r="D29" s="40">
        <v>680</v>
      </c>
      <c r="E29" s="41" t="s">
        <v>24</v>
      </c>
      <c r="F29" s="41" t="s">
        <v>59</v>
      </c>
      <c r="G29" s="41" t="s">
        <v>22</v>
      </c>
      <c r="H29" s="41" t="s">
        <v>22</v>
      </c>
      <c r="I29" s="41" t="s">
        <v>65</v>
      </c>
      <c r="J29" s="41" t="s">
        <v>40</v>
      </c>
      <c r="K29" s="42" t="s">
        <v>78</v>
      </c>
      <c r="L29" s="7">
        <v>680</v>
      </c>
      <c r="M29" s="17">
        <f t="shared" si="0"/>
        <v>0</v>
      </c>
    </row>
    <row r="30" spans="1:13" ht="61.5" customHeight="1">
      <c r="A30" s="34">
        <v>23</v>
      </c>
      <c r="B30" s="39">
        <v>43300000</v>
      </c>
      <c r="C30" s="51" t="s">
        <v>79</v>
      </c>
      <c r="D30" s="40">
        <v>170</v>
      </c>
      <c r="E30" s="41" t="s">
        <v>24</v>
      </c>
      <c r="F30" s="41" t="s">
        <v>59</v>
      </c>
      <c r="G30" s="41" t="s">
        <v>22</v>
      </c>
      <c r="H30" s="41" t="s">
        <v>22</v>
      </c>
      <c r="I30" s="41" t="s">
        <v>65</v>
      </c>
      <c r="J30" s="41" t="s">
        <v>40</v>
      </c>
      <c r="K30" s="42" t="s">
        <v>80</v>
      </c>
      <c r="L30" s="7">
        <v>170</v>
      </c>
      <c r="M30" s="17">
        <f t="shared" si="0"/>
        <v>0</v>
      </c>
    </row>
    <row r="31" spans="1:13" ht="61.5" customHeight="1">
      <c r="A31" s="34">
        <v>24</v>
      </c>
      <c r="B31" s="46">
        <v>75100000</v>
      </c>
      <c r="C31" s="48" t="s">
        <v>81</v>
      </c>
      <c r="D31" s="43">
        <v>910</v>
      </c>
      <c r="E31" s="26" t="s">
        <v>24</v>
      </c>
      <c r="F31" s="26" t="s">
        <v>82</v>
      </c>
      <c r="G31" s="26" t="s">
        <v>22</v>
      </c>
      <c r="H31" s="26" t="s">
        <v>22</v>
      </c>
      <c r="I31" s="26" t="s">
        <v>26</v>
      </c>
      <c r="J31" s="23" t="s">
        <v>39</v>
      </c>
      <c r="K31" s="42" t="s">
        <v>83</v>
      </c>
      <c r="L31" s="7">
        <v>910</v>
      </c>
      <c r="M31" s="17">
        <f t="shared" si="0"/>
        <v>0</v>
      </c>
    </row>
    <row r="32" spans="1:13" ht="61.5" customHeight="1">
      <c r="A32" s="34">
        <v>25</v>
      </c>
      <c r="B32" s="44">
        <v>9100000</v>
      </c>
      <c r="C32" s="5" t="s">
        <v>44</v>
      </c>
      <c r="D32" s="38">
        <v>20800</v>
      </c>
      <c r="E32" s="23" t="s">
        <v>18</v>
      </c>
      <c r="F32" s="23" t="s">
        <v>45</v>
      </c>
      <c r="G32" s="23" t="s">
        <v>22</v>
      </c>
      <c r="H32" s="23" t="s">
        <v>27</v>
      </c>
      <c r="I32" s="23" t="s">
        <v>26</v>
      </c>
      <c r="J32" s="23" t="s">
        <v>39</v>
      </c>
      <c r="K32" s="42" t="s">
        <v>84</v>
      </c>
      <c r="L32" s="7">
        <v>20800</v>
      </c>
      <c r="M32" s="17">
        <f t="shared" si="0"/>
        <v>0</v>
      </c>
    </row>
    <row r="33" spans="1:13" ht="61.5" customHeight="1">
      <c r="A33" s="34">
        <v>26</v>
      </c>
      <c r="B33" s="45">
        <v>63700000</v>
      </c>
      <c r="C33" s="21" t="s">
        <v>85</v>
      </c>
      <c r="D33" s="40">
        <v>425</v>
      </c>
      <c r="E33" s="41" t="s">
        <v>24</v>
      </c>
      <c r="F33" s="41" t="s">
        <v>82</v>
      </c>
      <c r="G33" s="41" t="s">
        <v>22</v>
      </c>
      <c r="H33" s="41" t="s">
        <v>27</v>
      </c>
      <c r="I33" s="41" t="s">
        <v>26</v>
      </c>
      <c r="J33" s="41" t="s">
        <v>39</v>
      </c>
      <c r="K33" s="42" t="s">
        <v>86</v>
      </c>
      <c r="L33" s="7">
        <v>425</v>
      </c>
      <c r="M33" s="17">
        <f t="shared" si="0"/>
        <v>0</v>
      </c>
    </row>
    <row r="34" spans="1:13" ht="56.25" customHeight="1">
      <c r="A34" s="34">
        <v>27</v>
      </c>
      <c r="B34" s="45">
        <v>71600000</v>
      </c>
      <c r="C34" s="21" t="s">
        <v>87</v>
      </c>
      <c r="D34" s="40">
        <v>300</v>
      </c>
      <c r="E34" s="41" t="s">
        <v>24</v>
      </c>
      <c r="F34" s="41" t="s">
        <v>82</v>
      </c>
      <c r="G34" s="41" t="s">
        <v>22</v>
      </c>
      <c r="H34" s="41" t="s">
        <v>27</v>
      </c>
      <c r="I34" s="41" t="s">
        <v>26</v>
      </c>
      <c r="J34" s="41" t="s">
        <v>39</v>
      </c>
      <c r="K34" s="42" t="s">
        <v>88</v>
      </c>
      <c r="L34" s="7">
        <v>300</v>
      </c>
      <c r="M34" s="17">
        <f t="shared" si="0"/>
        <v>0</v>
      </c>
    </row>
    <row r="35" spans="1:13" ht="61.5" customHeight="1">
      <c r="A35" s="34">
        <v>28</v>
      </c>
      <c r="B35" s="45">
        <v>30100000</v>
      </c>
      <c r="C35" s="21" t="s">
        <v>89</v>
      </c>
      <c r="D35" s="40">
        <v>20000</v>
      </c>
      <c r="E35" s="41" t="s">
        <v>18</v>
      </c>
      <c r="F35" s="41" t="s">
        <v>19</v>
      </c>
      <c r="G35" s="41" t="s">
        <v>22</v>
      </c>
      <c r="H35" s="41" t="s">
        <v>27</v>
      </c>
      <c r="I35" s="41" t="s">
        <v>26</v>
      </c>
      <c r="J35" s="41" t="s">
        <v>39</v>
      </c>
      <c r="K35" s="42" t="s">
        <v>90</v>
      </c>
      <c r="L35" s="7">
        <v>20000</v>
      </c>
      <c r="M35" s="17">
        <f t="shared" si="0"/>
        <v>0</v>
      </c>
    </row>
    <row r="36" spans="1:13" ht="61.5" customHeight="1">
      <c r="A36" s="34">
        <v>29</v>
      </c>
      <c r="B36" s="45">
        <v>48500000</v>
      </c>
      <c r="C36" s="21" t="s">
        <v>91</v>
      </c>
      <c r="D36" s="40">
        <v>1632</v>
      </c>
      <c r="E36" s="41" t="s">
        <v>24</v>
      </c>
      <c r="F36" s="41" t="s">
        <v>82</v>
      </c>
      <c r="G36" s="41" t="s">
        <v>22</v>
      </c>
      <c r="H36" s="41" t="s">
        <v>27</v>
      </c>
      <c r="I36" s="41" t="s">
        <v>26</v>
      </c>
      <c r="J36" s="41" t="s">
        <v>39</v>
      </c>
      <c r="K36" s="42" t="s">
        <v>92</v>
      </c>
      <c r="L36" s="7">
        <v>1632</v>
      </c>
      <c r="M36" s="17">
        <f t="shared" si="0"/>
        <v>0</v>
      </c>
    </row>
    <row r="37" spans="1:13" ht="61.5" customHeight="1">
      <c r="A37" s="34">
        <v>30</v>
      </c>
      <c r="B37" s="45">
        <v>92400000</v>
      </c>
      <c r="C37" s="21" t="s">
        <v>93</v>
      </c>
      <c r="D37" s="40">
        <v>3800</v>
      </c>
      <c r="E37" s="41" t="s">
        <v>24</v>
      </c>
      <c r="F37" s="41" t="s">
        <v>59</v>
      </c>
      <c r="G37" s="41" t="s">
        <v>22</v>
      </c>
      <c r="H37" s="41" t="s">
        <v>27</v>
      </c>
      <c r="I37" s="41" t="s">
        <v>26</v>
      </c>
      <c r="J37" s="41" t="s">
        <v>39</v>
      </c>
      <c r="K37" s="42"/>
      <c r="L37" s="7">
        <v>3800</v>
      </c>
      <c r="M37" s="17">
        <f t="shared" si="0"/>
        <v>0</v>
      </c>
    </row>
    <row r="38" spans="1:13" ht="61.5" customHeight="1">
      <c r="A38" s="34">
        <v>31</v>
      </c>
      <c r="B38" s="45">
        <v>50100000</v>
      </c>
      <c r="C38" s="21" t="s">
        <v>94</v>
      </c>
      <c r="D38" s="40">
        <v>8000</v>
      </c>
      <c r="E38" s="41" t="s">
        <v>24</v>
      </c>
      <c r="F38" s="41" t="s">
        <v>95</v>
      </c>
      <c r="G38" s="41" t="s">
        <v>22</v>
      </c>
      <c r="H38" s="41" t="s">
        <v>27</v>
      </c>
      <c r="I38" s="41" t="s">
        <v>26</v>
      </c>
      <c r="J38" s="41" t="s">
        <v>39</v>
      </c>
      <c r="K38" s="42"/>
      <c r="L38" s="7">
        <v>8000</v>
      </c>
      <c r="M38" s="17">
        <f t="shared" si="0"/>
        <v>0</v>
      </c>
    </row>
    <row r="39" spans="1:13" ht="61.5" customHeight="1">
      <c r="A39" s="34">
        <v>32</v>
      </c>
      <c r="B39" s="45">
        <v>66500000</v>
      </c>
      <c r="C39" s="21" t="s">
        <v>96</v>
      </c>
      <c r="D39" s="40">
        <v>7300</v>
      </c>
      <c r="E39" s="41" t="s">
        <v>18</v>
      </c>
      <c r="F39" s="41" t="s">
        <v>45</v>
      </c>
      <c r="G39" s="41" t="s">
        <v>22</v>
      </c>
      <c r="H39" s="41" t="s">
        <v>27</v>
      </c>
      <c r="I39" s="41" t="s">
        <v>26</v>
      </c>
      <c r="J39" s="47" t="s">
        <v>40</v>
      </c>
      <c r="K39" s="42" t="s">
        <v>99</v>
      </c>
      <c r="L39" s="7">
        <v>7300</v>
      </c>
      <c r="M39" s="17">
        <f t="shared" si="0"/>
        <v>0</v>
      </c>
    </row>
    <row r="40" spans="1:13" ht="61.5" customHeight="1">
      <c r="A40" s="34">
        <v>33</v>
      </c>
      <c r="B40" s="45">
        <v>44400000</v>
      </c>
      <c r="C40" s="21" t="s">
        <v>97</v>
      </c>
      <c r="D40" s="40">
        <v>1330</v>
      </c>
      <c r="E40" s="41" t="s">
        <v>24</v>
      </c>
      <c r="F40" s="41" t="s">
        <v>59</v>
      </c>
      <c r="G40" s="41" t="s">
        <v>22</v>
      </c>
      <c r="H40" s="41" t="s">
        <v>22</v>
      </c>
      <c r="I40" s="41" t="s">
        <v>26</v>
      </c>
      <c r="J40" s="41" t="s">
        <v>39</v>
      </c>
      <c r="K40" s="42" t="s">
        <v>98</v>
      </c>
      <c r="L40" s="7">
        <v>1330</v>
      </c>
      <c r="M40" s="17">
        <f t="shared" si="0"/>
        <v>0</v>
      </c>
    </row>
    <row r="41" spans="1:13" ht="61.5" customHeight="1">
      <c r="A41" s="34">
        <v>34</v>
      </c>
      <c r="B41" s="45">
        <v>64200000</v>
      </c>
      <c r="C41" s="21" t="s">
        <v>17</v>
      </c>
      <c r="D41" s="40">
        <v>1000</v>
      </c>
      <c r="E41" s="41" t="s">
        <v>24</v>
      </c>
      <c r="F41" s="41" t="s">
        <v>82</v>
      </c>
      <c r="G41" s="41" t="s">
        <v>22</v>
      </c>
      <c r="H41" s="41" t="s">
        <v>27</v>
      </c>
      <c r="I41" s="41" t="s">
        <v>26</v>
      </c>
      <c r="J41" s="41" t="s">
        <v>39</v>
      </c>
      <c r="K41" s="42" t="s">
        <v>100</v>
      </c>
      <c r="L41" s="7">
        <v>1000</v>
      </c>
      <c r="M41" s="17">
        <f t="shared" si="0"/>
        <v>0</v>
      </c>
    </row>
    <row r="42" spans="1:13" ht="61.5" customHeight="1">
      <c r="A42" s="34">
        <v>35</v>
      </c>
      <c r="B42" s="45">
        <v>19500000</v>
      </c>
      <c r="C42" s="21" t="s">
        <v>101</v>
      </c>
      <c r="D42" s="40">
        <v>250</v>
      </c>
      <c r="E42" s="41" t="s">
        <v>24</v>
      </c>
      <c r="F42" s="41" t="s">
        <v>59</v>
      </c>
      <c r="G42" s="41" t="s">
        <v>22</v>
      </c>
      <c r="H42" s="41" t="s">
        <v>22</v>
      </c>
      <c r="I42" s="41" t="s">
        <v>26</v>
      </c>
      <c r="J42" s="41" t="s">
        <v>39</v>
      </c>
      <c r="K42" s="42" t="s">
        <v>102</v>
      </c>
      <c r="L42" s="7">
        <v>250</v>
      </c>
      <c r="M42" s="17">
        <f t="shared" si="0"/>
        <v>0</v>
      </c>
    </row>
    <row r="43" spans="1:13" ht="61.5" customHeight="1">
      <c r="A43" s="34">
        <v>36</v>
      </c>
      <c r="B43" s="45">
        <v>75100000</v>
      </c>
      <c r="C43" s="21" t="s">
        <v>81</v>
      </c>
      <c r="D43" s="40">
        <v>250</v>
      </c>
      <c r="E43" s="41" t="s">
        <v>24</v>
      </c>
      <c r="F43" s="41" t="s">
        <v>82</v>
      </c>
      <c r="G43" s="41" t="s">
        <v>22</v>
      </c>
      <c r="H43" s="41" t="s">
        <v>22</v>
      </c>
      <c r="I43" s="41" t="s">
        <v>26</v>
      </c>
      <c r="J43" s="41" t="s">
        <v>39</v>
      </c>
      <c r="K43" s="42" t="s">
        <v>103</v>
      </c>
      <c r="L43" s="7">
        <v>250</v>
      </c>
      <c r="M43" s="17">
        <f t="shared" si="0"/>
        <v>0</v>
      </c>
    </row>
    <row r="44" spans="1:13" ht="61.5" customHeight="1">
      <c r="A44" s="34">
        <v>37</v>
      </c>
      <c r="B44" s="45">
        <v>42100000</v>
      </c>
      <c r="C44" s="21" t="s">
        <v>104</v>
      </c>
      <c r="D44" s="40">
        <v>350</v>
      </c>
      <c r="E44" s="41" t="s">
        <v>31</v>
      </c>
      <c r="F44" s="41" t="s">
        <v>32</v>
      </c>
      <c r="G44" s="41" t="s">
        <v>22</v>
      </c>
      <c r="H44" s="41" t="s">
        <v>22</v>
      </c>
      <c r="I44" s="41" t="s">
        <v>65</v>
      </c>
      <c r="J44" s="41" t="s">
        <v>40</v>
      </c>
      <c r="K44" s="42" t="s">
        <v>105</v>
      </c>
      <c r="L44" s="7">
        <v>350</v>
      </c>
      <c r="M44" s="17">
        <f t="shared" si="0"/>
        <v>0</v>
      </c>
    </row>
    <row r="45" spans="1:13" ht="61.5" customHeight="1">
      <c r="A45" s="34">
        <v>38</v>
      </c>
      <c r="B45" s="45">
        <v>38300000</v>
      </c>
      <c r="C45" s="21" t="s">
        <v>106</v>
      </c>
      <c r="D45" s="40">
        <v>2480</v>
      </c>
      <c r="E45" s="41" t="s">
        <v>31</v>
      </c>
      <c r="F45" s="41" t="s">
        <v>32</v>
      </c>
      <c r="G45" s="41" t="s">
        <v>22</v>
      </c>
      <c r="H45" s="41" t="s">
        <v>22</v>
      </c>
      <c r="I45" s="41" t="s">
        <v>65</v>
      </c>
      <c r="J45" s="41" t="s">
        <v>40</v>
      </c>
      <c r="K45" s="42" t="s">
        <v>107</v>
      </c>
      <c r="L45" s="7">
        <v>2480</v>
      </c>
      <c r="M45" s="17">
        <f t="shared" si="0"/>
        <v>0</v>
      </c>
    </row>
    <row r="46" spans="1:13" ht="61.5" customHeight="1">
      <c r="A46" s="34">
        <v>39</v>
      </c>
      <c r="B46" s="45">
        <v>44500000</v>
      </c>
      <c r="C46" s="21" t="s">
        <v>108</v>
      </c>
      <c r="D46" s="40">
        <v>1920</v>
      </c>
      <c r="E46" s="41" t="s">
        <v>31</v>
      </c>
      <c r="F46" s="41" t="s">
        <v>32</v>
      </c>
      <c r="G46" s="41" t="s">
        <v>22</v>
      </c>
      <c r="H46" s="41" t="s">
        <v>22</v>
      </c>
      <c r="I46" s="41" t="s">
        <v>65</v>
      </c>
      <c r="J46" s="41" t="s">
        <v>40</v>
      </c>
      <c r="K46" s="42" t="s">
        <v>109</v>
      </c>
      <c r="L46" s="7">
        <v>1920</v>
      </c>
      <c r="M46" s="17">
        <f t="shared" si="0"/>
        <v>0</v>
      </c>
    </row>
    <row r="47" spans="1:13" ht="61.5" customHeight="1">
      <c r="A47" s="34">
        <v>40</v>
      </c>
      <c r="B47" s="45">
        <v>42700000</v>
      </c>
      <c r="C47" s="21" t="s">
        <v>110</v>
      </c>
      <c r="D47" s="40">
        <v>34415</v>
      </c>
      <c r="E47" s="41" t="s">
        <v>31</v>
      </c>
      <c r="F47" s="41" t="s">
        <v>32</v>
      </c>
      <c r="G47" s="41" t="s">
        <v>22</v>
      </c>
      <c r="H47" s="41" t="s">
        <v>22</v>
      </c>
      <c r="I47" s="41" t="s">
        <v>65</v>
      </c>
      <c r="J47" s="41" t="s">
        <v>40</v>
      </c>
      <c r="K47" s="42" t="s">
        <v>111</v>
      </c>
      <c r="L47" s="7">
        <v>34415</v>
      </c>
      <c r="M47" s="17">
        <f t="shared" si="0"/>
        <v>0</v>
      </c>
    </row>
    <row r="48" spans="1:13" ht="61.5" customHeight="1">
      <c r="A48" s="34">
        <v>41</v>
      </c>
      <c r="B48" s="45">
        <v>42600000</v>
      </c>
      <c r="C48" s="41" t="s">
        <v>112</v>
      </c>
      <c r="D48" s="40">
        <v>18680</v>
      </c>
      <c r="E48" s="41" t="s">
        <v>31</v>
      </c>
      <c r="F48" s="41" t="s">
        <v>32</v>
      </c>
      <c r="G48" s="41" t="s">
        <v>22</v>
      </c>
      <c r="H48" s="41" t="s">
        <v>22</v>
      </c>
      <c r="I48" s="41" t="s">
        <v>65</v>
      </c>
      <c r="J48" s="41" t="s">
        <v>40</v>
      </c>
      <c r="K48" s="42" t="s">
        <v>113</v>
      </c>
      <c r="L48" s="7">
        <v>18680</v>
      </c>
      <c r="M48" s="17">
        <f t="shared" si="0"/>
        <v>0</v>
      </c>
    </row>
    <row r="49" spans="1:13" ht="61.5" customHeight="1">
      <c r="A49" s="34">
        <v>42</v>
      </c>
      <c r="B49" s="45">
        <v>31400000</v>
      </c>
      <c r="C49" s="41" t="s">
        <v>114</v>
      </c>
      <c r="D49" s="40">
        <v>585</v>
      </c>
      <c r="E49" s="41" t="s">
        <v>18</v>
      </c>
      <c r="F49" s="41" t="s">
        <v>19</v>
      </c>
      <c r="G49" s="41" t="s">
        <v>22</v>
      </c>
      <c r="H49" s="41" t="s">
        <v>22</v>
      </c>
      <c r="I49" s="41" t="s">
        <v>26</v>
      </c>
      <c r="J49" s="41" t="s">
        <v>39</v>
      </c>
      <c r="K49" s="42" t="s">
        <v>115</v>
      </c>
      <c r="L49" s="7">
        <v>585</v>
      </c>
      <c r="M49" s="17">
        <f t="shared" si="0"/>
        <v>0</v>
      </c>
    </row>
    <row r="50" spans="1:13" ht="61.5" customHeight="1">
      <c r="A50" s="34">
        <v>43</v>
      </c>
      <c r="B50" s="45">
        <v>38600000</v>
      </c>
      <c r="C50" s="41" t="s">
        <v>117</v>
      </c>
      <c r="D50" s="40">
        <v>719</v>
      </c>
      <c r="E50" s="41" t="s">
        <v>31</v>
      </c>
      <c r="F50" s="41" t="s">
        <v>32</v>
      </c>
      <c r="G50" s="41" t="s">
        <v>22</v>
      </c>
      <c r="H50" s="41" t="s">
        <v>22</v>
      </c>
      <c r="I50" s="41" t="s">
        <v>65</v>
      </c>
      <c r="J50" s="41" t="s">
        <v>40</v>
      </c>
      <c r="K50" s="42" t="s">
        <v>116</v>
      </c>
      <c r="L50" s="7">
        <v>719</v>
      </c>
      <c r="M50" s="17">
        <f t="shared" si="0"/>
        <v>0</v>
      </c>
    </row>
    <row r="51" spans="1:13" ht="61.5" customHeight="1">
      <c r="A51" s="34">
        <v>44</v>
      </c>
      <c r="B51" s="45">
        <v>39200000</v>
      </c>
      <c r="C51" s="41" t="s">
        <v>73</v>
      </c>
      <c r="D51" s="40">
        <v>950</v>
      </c>
      <c r="E51" s="41" t="s">
        <v>24</v>
      </c>
      <c r="F51" s="41" t="s">
        <v>59</v>
      </c>
      <c r="G51" s="41" t="s">
        <v>22</v>
      </c>
      <c r="H51" s="41" t="s">
        <v>22</v>
      </c>
      <c r="I51" s="41" t="s">
        <v>26</v>
      </c>
      <c r="J51" s="41" t="s">
        <v>119</v>
      </c>
      <c r="K51" s="42" t="s">
        <v>118</v>
      </c>
      <c r="L51" s="7">
        <v>950</v>
      </c>
      <c r="M51" s="17">
        <f t="shared" si="0"/>
        <v>0</v>
      </c>
    </row>
    <row r="52" spans="1:13" ht="61.5" customHeight="1">
      <c r="A52" s="34">
        <v>45</v>
      </c>
      <c r="B52" s="45" t="s">
        <v>120</v>
      </c>
      <c r="C52" s="41" t="s">
        <v>121</v>
      </c>
      <c r="D52" s="40">
        <v>6739</v>
      </c>
      <c r="E52" s="41" t="s">
        <v>18</v>
      </c>
      <c r="F52" s="41" t="s">
        <v>19</v>
      </c>
      <c r="G52" s="41" t="s">
        <v>22</v>
      </c>
      <c r="H52" s="41" t="s">
        <v>22</v>
      </c>
      <c r="I52" s="41" t="s">
        <v>65</v>
      </c>
      <c r="J52" s="41" t="s">
        <v>40</v>
      </c>
      <c r="K52" s="42" t="s">
        <v>122</v>
      </c>
      <c r="L52" s="7">
        <v>6739</v>
      </c>
      <c r="M52" s="17">
        <f t="shared" si="0"/>
        <v>0</v>
      </c>
    </row>
    <row r="53" spans="1:13" ht="81.75" customHeight="1">
      <c r="A53" s="34">
        <v>46</v>
      </c>
      <c r="B53" s="45">
        <v>30100000</v>
      </c>
      <c r="C53" s="41" t="s">
        <v>89</v>
      </c>
      <c r="D53" s="40">
        <v>23489</v>
      </c>
      <c r="E53" s="41" t="s">
        <v>31</v>
      </c>
      <c r="F53" s="41" t="s">
        <v>32</v>
      </c>
      <c r="G53" s="41" t="s">
        <v>22</v>
      </c>
      <c r="H53" s="41" t="s">
        <v>123</v>
      </c>
      <c r="I53" s="41" t="s">
        <v>26</v>
      </c>
      <c r="J53" s="41" t="s">
        <v>39</v>
      </c>
      <c r="K53" s="42" t="s">
        <v>124</v>
      </c>
      <c r="L53" s="7">
        <v>23489</v>
      </c>
      <c r="M53" s="17">
        <f t="shared" si="0"/>
        <v>0</v>
      </c>
    </row>
    <row r="54" spans="1:13" ht="81.75" customHeight="1">
      <c r="A54" s="34">
        <v>47</v>
      </c>
      <c r="B54" s="45" t="s">
        <v>126</v>
      </c>
      <c r="C54" s="41" t="s">
        <v>94</v>
      </c>
      <c r="D54" s="40">
        <v>14961</v>
      </c>
      <c r="E54" s="41" t="s">
        <v>31</v>
      </c>
      <c r="F54" s="41" t="s">
        <v>32</v>
      </c>
      <c r="G54" s="41" t="s">
        <v>22</v>
      </c>
      <c r="H54" s="41" t="s">
        <v>27</v>
      </c>
      <c r="I54" s="41" t="s">
        <v>26</v>
      </c>
      <c r="J54" s="41" t="s">
        <v>39</v>
      </c>
      <c r="K54" s="42" t="s">
        <v>125</v>
      </c>
      <c r="L54" s="7">
        <v>14961</v>
      </c>
      <c r="M54" s="17">
        <f t="shared" si="0"/>
        <v>0</v>
      </c>
    </row>
    <row r="55" spans="1:13" ht="90" customHeight="1">
      <c r="A55" s="34">
        <v>48</v>
      </c>
      <c r="B55" s="45">
        <v>63700000</v>
      </c>
      <c r="C55" s="21" t="s">
        <v>127</v>
      </c>
      <c r="D55" s="40">
        <v>3600</v>
      </c>
      <c r="E55" s="41" t="s">
        <v>24</v>
      </c>
      <c r="F55" s="41" t="s">
        <v>59</v>
      </c>
      <c r="G55" s="41" t="s">
        <v>22</v>
      </c>
      <c r="H55" s="41" t="s">
        <v>27</v>
      </c>
      <c r="I55" s="41" t="s">
        <v>26</v>
      </c>
      <c r="J55" s="41" t="s">
        <v>39</v>
      </c>
      <c r="K55" s="42" t="s">
        <v>128</v>
      </c>
      <c r="L55" s="7">
        <v>3600</v>
      </c>
      <c r="M55" s="17">
        <f t="shared" si="0"/>
        <v>0</v>
      </c>
    </row>
    <row r="56" spans="1:13" ht="90" customHeight="1">
      <c r="A56" s="34">
        <v>49</v>
      </c>
      <c r="B56" s="45" t="s">
        <v>129</v>
      </c>
      <c r="C56" s="21" t="s">
        <v>130</v>
      </c>
      <c r="D56" s="40">
        <v>1100</v>
      </c>
      <c r="E56" s="41" t="s">
        <v>31</v>
      </c>
      <c r="F56" s="41" t="s">
        <v>32</v>
      </c>
      <c r="G56" s="41" t="s">
        <v>22</v>
      </c>
      <c r="H56" s="41" t="s">
        <v>27</v>
      </c>
      <c r="I56" s="41" t="s">
        <v>26</v>
      </c>
      <c r="J56" s="41" t="s">
        <v>39</v>
      </c>
      <c r="K56" s="42" t="s">
        <v>131</v>
      </c>
      <c r="L56" s="7">
        <v>1100</v>
      </c>
      <c r="M56" s="17">
        <f t="shared" si="0"/>
        <v>0</v>
      </c>
    </row>
    <row r="57" spans="1:13" ht="90" customHeight="1">
      <c r="A57" s="34">
        <v>50</v>
      </c>
      <c r="B57" s="45" t="s">
        <v>129</v>
      </c>
      <c r="C57" s="21" t="s">
        <v>130</v>
      </c>
      <c r="D57" s="40">
        <v>16820</v>
      </c>
      <c r="E57" s="41" t="s">
        <v>18</v>
      </c>
      <c r="F57" s="41" t="s">
        <v>19</v>
      </c>
      <c r="G57" s="41" t="s">
        <v>22</v>
      </c>
      <c r="H57" s="41" t="s">
        <v>27</v>
      </c>
      <c r="I57" s="41" t="s">
        <v>26</v>
      </c>
      <c r="J57" s="41" t="s">
        <v>39</v>
      </c>
      <c r="K57" s="42" t="s">
        <v>132</v>
      </c>
      <c r="L57" s="7">
        <v>16820</v>
      </c>
      <c r="M57" s="17">
        <f t="shared" si="0"/>
        <v>0</v>
      </c>
    </row>
    <row r="58" spans="1:13" ht="90" customHeight="1">
      <c r="A58" s="34">
        <v>51</v>
      </c>
      <c r="B58" s="45">
        <v>64200000</v>
      </c>
      <c r="C58" s="21" t="s">
        <v>17</v>
      </c>
      <c r="D58" s="40">
        <v>600</v>
      </c>
      <c r="E58" s="41" t="s">
        <v>24</v>
      </c>
      <c r="F58" s="41" t="s">
        <v>59</v>
      </c>
      <c r="G58" s="41" t="s">
        <v>22</v>
      </c>
      <c r="H58" s="41" t="s">
        <v>27</v>
      </c>
      <c r="I58" s="41" t="s">
        <v>26</v>
      </c>
      <c r="J58" s="41" t="s">
        <v>39</v>
      </c>
      <c r="K58" s="42" t="s">
        <v>133</v>
      </c>
      <c r="L58" s="7">
        <v>600</v>
      </c>
      <c r="M58" s="17">
        <f t="shared" si="0"/>
        <v>0</v>
      </c>
    </row>
    <row r="59" spans="1:13" ht="90" customHeight="1">
      <c r="A59" s="34">
        <v>52</v>
      </c>
      <c r="B59" s="45">
        <v>44400000</v>
      </c>
      <c r="C59" s="21" t="s">
        <v>97</v>
      </c>
      <c r="D59" s="40">
        <v>575</v>
      </c>
      <c r="E59" s="41" t="s">
        <v>24</v>
      </c>
      <c r="F59" s="41" t="s">
        <v>59</v>
      </c>
      <c r="G59" s="41" t="s">
        <v>22</v>
      </c>
      <c r="H59" s="41" t="s">
        <v>27</v>
      </c>
      <c r="I59" s="41" t="s">
        <v>26</v>
      </c>
      <c r="J59" s="41" t="s">
        <v>39</v>
      </c>
      <c r="K59" s="42" t="s">
        <v>134</v>
      </c>
      <c r="L59" s="7">
        <v>575</v>
      </c>
      <c r="M59" s="17">
        <f t="shared" si="0"/>
        <v>0</v>
      </c>
    </row>
    <row r="60" spans="1:13" ht="90" customHeight="1">
      <c r="A60" s="34">
        <v>53</v>
      </c>
      <c r="B60" s="45">
        <v>42900000</v>
      </c>
      <c r="C60" s="21" t="s">
        <v>140</v>
      </c>
      <c r="D60" s="40">
        <v>1168.5</v>
      </c>
      <c r="E60" s="41" t="s">
        <v>18</v>
      </c>
      <c r="F60" s="41" t="s">
        <v>19</v>
      </c>
      <c r="G60" s="41" t="s">
        <v>22</v>
      </c>
      <c r="H60" s="41" t="s">
        <v>27</v>
      </c>
      <c r="I60" s="41" t="s">
        <v>26</v>
      </c>
      <c r="J60" s="41" t="s">
        <v>39</v>
      </c>
      <c r="K60" s="42" t="s">
        <v>141</v>
      </c>
      <c r="L60" s="7">
        <v>1168.5</v>
      </c>
      <c r="M60" s="17">
        <f t="shared" si="0"/>
        <v>0</v>
      </c>
    </row>
    <row r="61" spans="1:13" ht="90" customHeight="1">
      <c r="A61" s="34">
        <v>54</v>
      </c>
      <c r="B61" s="45">
        <v>9200000</v>
      </c>
      <c r="C61" s="21" t="s">
        <v>142</v>
      </c>
      <c r="D61" s="52">
        <v>4309.8</v>
      </c>
      <c r="E61" s="41" t="s">
        <v>18</v>
      </c>
      <c r="F61" s="41" t="s">
        <v>19</v>
      </c>
      <c r="G61" s="41" t="s">
        <v>22</v>
      </c>
      <c r="H61" s="41" t="s">
        <v>27</v>
      </c>
      <c r="I61" s="41" t="s">
        <v>26</v>
      </c>
      <c r="J61" s="41" t="s">
        <v>39</v>
      </c>
      <c r="K61" s="42" t="s">
        <v>143</v>
      </c>
      <c r="L61" s="7">
        <v>4309.8</v>
      </c>
      <c r="M61" s="17">
        <f t="shared" si="0"/>
        <v>0</v>
      </c>
    </row>
    <row r="62" spans="1:13" ht="90" customHeight="1">
      <c r="A62" s="34">
        <v>55</v>
      </c>
      <c r="B62" s="45">
        <v>16700000</v>
      </c>
      <c r="C62" s="21" t="s">
        <v>135</v>
      </c>
      <c r="D62" s="53">
        <v>148500</v>
      </c>
      <c r="E62" s="41" t="s">
        <v>31</v>
      </c>
      <c r="F62" s="41" t="s">
        <v>32</v>
      </c>
      <c r="G62" s="41" t="s">
        <v>22</v>
      </c>
      <c r="H62" s="41" t="s">
        <v>136</v>
      </c>
      <c r="I62" s="41" t="s">
        <v>65</v>
      </c>
      <c r="J62" s="41" t="s">
        <v>40</v>
      </c>
      <c r="K62" s="42" t="s">
        <v>137</v>
      </c>
      <c r="L62" s="7">
        <v>148500</v>
      </c>
      <c r="M62" s="17">
        <f t="shared" si="0"/>
        <v>0</v>
      </c>
    </row>
    <row r="63" spans="1:13" ht="90" customHeight="1">
      <c r="A63" s="34">
        <v>56</v>
      </c>
      <c r="B63" s="45">
        <v>16100000</v>
      </c>
      <c r="C63" s="21" t="s">
        <v>138</v>
      </c>
      <c r="D63" s="53">
        <v>4700</v>
      </c>
      <c r="E63" s="41" t="s">
        <v>31</v>
      </c>
      <c r="F63" s="41" t="s">
        <v>32</v>
      </c>
      <c r="G63" s="41" t="s">
        <v>22</v>
      </c>
      <c r="H63" s="41" t="s">
        <v>136</v>
      </c>
      <c r="I63" s="41" t="s">
        <v>65</v>
      </c>
      <c r="J63" s="41" t="s">
        <v>40</v>
      </c>
      <c r="K63" s="42" t="s">
        <v>139</v>
      </c>
      <c r="L63" s="7">
        <v>4700</v>
      </c>
      <c r="M63" s="17">
        <f t="shared" si="0"/>
        <v>0</v>
      </c>
    </row>
    <row r="64" spans="1:13" s="57" customFormat="1" ht="90" customHeight="1">
      <c r="A64" s="54">
        <v>57</v>
      </c>
      <c r="B64" s="55">
        <v>15900000</v>
      </c>
      <c r="C64" s="21" t="s">
        <v>55</v>
      </c>
      <c r="D64" s="53">
        <v>112.8</v>
      </c>
      <c r="E64" s="21" t="s">
        <v>24</v>
      </c>
      <c r="F64" s="21" t="s">
        <v>51</v>
      </c>
      <c r="G64" s="21" t="s">
        <v>22</v>
      </c>
      <c r="H64" s="21" t="s">
        <v>22</v>
      </c>
      <c r="I64" s="21" t="s">
        <v>26</v>
      </c>
      <c r="J64" s="21" t="s">
        <v>39</v>
      </c>
      <c r="K64" s="56" t="s">
        <v>144</v>
      </c>
      <c r="L64" s="57">
        <v>112.8</v>
      </c>
      <c r="M64" s="17">
        <f t="shared" si="0"/>
        <v>0</v>
      </c>
    </row>
    <row r="65" spans="1:13" s="57" customFormat="1" ht="90" customHeight="1">
      <c r="A65" s="54">
        <v>58</v>
      </c>
      <c r="B65" s="55">
        <v>15800000</v>
      </c>
      <c r="C65" s="21" t="s">
        <v>53</v>
      </c>
      <c r="D65" s="53">
        <v>182.58</v>
      </c>
      <c r="E65" s="21" t="s">
        <v>24</v>
      </c>
      <c r="F65" s="21" t="s">
        <v>51</v>
      </c>
      <c r="G65" s="21" t="s">
        <v>22</v>
      </c>
      <c r="H65" s="21" t="s">
        <v>22</v>
      </c>
      <c r="I65" s="21" t="s">
        <v>26</v>
      </c>
      <c r="J65" s="21" t="s">
        <v>39</v>
      </c>
      <c r="K65" s="56" t="s">
        <v>145</v>
      </c>
      <c r="L65" s="57">
        <v>182.58</v>
      </c>
      <c r="M65" s="17">
        <f t="shared" si="0"/>
        <v>0</v>
      </c>
    </row>
    <row r="66" spans="1:13" s="57" customFormat="1" ht="90" customHeight="1">
      <c r="A66" s="54">
        <v>59</v>
      </c>
      <c r="B66" s="55">
        <v>39200000</v>
      </c>
      <c r="C66" s="21" t="s">
        <v>73</v>
      </c>
      <c r="D66" s="53">
        <v>3.8</v>
      </c>
      <c r="E66" s="21" t="s">
        <v>24</v>
      </c>
      <c r="F66" s="21" t="s">
        <v>51</v>
      </c>
      <c r="G66" s="21" t="s">
        <v>22</v>
      </c>
      <c r="H66" s="21" t="s">
        <v>22</v>
      </c>
      <c r="I66" s="21" t="s">
        <v>26</v>
      </c>
      <c r="J66" s="21" t="s">
        <v>39</v>
      </c>
      <c r="K66" s="56" t="s">
        <v>146</v>
      </c>
      <c r="L66" s="57">
        <v>3.8</v>
      </c>
      <c r="M66" s="17">
        <f t="shared" si="0"/>
        <v>0</v>
      </c>
    </row>
    <row r="67" spans="1:13" s="57" customFormat="1" ht="90" customHeight="1">
      <c r="A67" s="54">
        <v>60</v>
      </c>
      <c r="B67" s="55">
        <v>32400000</v>
      </c>
      <c r="C67" s="21" t="s">
        <v>147</v>
      </c>
      <c r="D67" s="53">
        <v>942.5</v>
      </c>
      <c r="E67" s="21" t="s">
        <v>24</v>
      </c>
      <c r="F67" s="21" t="s">
        <v>59</v>
      </c>
      <c r="G67" s="21" t="s">
        <v>22</v>
      </c>
      <c r="H67" s="21" t="s">
        <v>136</v>
      </c>
      <c r="I67" s="21" t="s">
        <v>26</v>
      </c>
      <c r="J67" s="21" t="s">
        <v>119</v>
      </c>
      <c r="K67" s="56" t="s">
        <v>148</v>
      </c>
      <c r="L67" s="57">
        <v>942.5</v>
      </c>
      <c r="M67" s="17">
        <f t="shared" si="0"/>
        <v>0</v>
      </c>
    </row>
    <row r="68" spans="1:13" s="57" customFormat="1" ht="90" customHeight="1">
      <c r="A68" s="54">
        <v>61</v>
      </c>
      <c r="B68" s="55">
        <v>31400000</v>
      </c>
      <c r="C68" s="21" t="s">
        <v>149</v>
      </c>
      <c r="D68" s="53">
        <v>85</v>
      </c>
      <c r="E68" s="21" t="s">
        <v>24</v>
      </c>
      <c r="F68" s="21" t="s">
        <v>59</v>
      </c>
      <c r="G68" s="21" t="s">
        <v>22</v>
      </c>
      <c r="H68" s="21" t="s">
        <v>136</v>
      </c>
      <c r="I68" s="21" t="s">
        <v>26</v>
      </c>
      <c r="J68" s="21" t="s">
        <v>39</v>
      </c>
      <c r="K68" s="56" t="s">
        <v>150</v>
      </c>
      <c r="L68" s="57">
        <v>85</v>
      </c>
      <c r="M68" s="17">
        <f t="shared" si="0"/>
        <v>0</v>
      </c>
    </row>
    <row r="69" spans="1:13" s="57" customFormat="1" ht="90" customHeight="1">
      <c r="A69" s="54">
        <v>62</v>
      </c>
      <c r="B69" s="55">
        <v>35800000</v>
      </c>
      <c r="C69" s="21" t="s">
        <v>151</v>
      </c>
      <c r="D69" s="53">
        <v>560</v>
      </c>
      <c r="E69" s="21" t="s">
        <v>24</v>
      </c>
      <c r="F69" s="21" t="s">
        <v>59</v>
      </c>
      <c r="G69" s="21" t="s">
        <v>22</v>
      </c>
      <c r="H69" s="21" t="s">
        <v>136</v>
      </c>
      <c r="I69" s="21" t="s">
        <v>26</v>
      </c>
      <c r="J69" s="21" t="s">
        <v>39</v>
      </c>
      <c r="K69" s="56" t="s">
        <v>152</v>
      </c>
      <c r="L69" s="57">
        <v>560</v>
      </c>
      <c r="M69" s="17">
        <f t="shared" si="0"/>
        <v>0</v>
      </c>
    </row>
    <row r="70" spans="1:13" s="57" customFormat="1" ht="90" customHeight="1">
      <c r="A70" s="54">
        <v>63</v>
      </c>
      <c r="B70" s="55">
        <v>22400000</v>
      </c>
      <c r="C70" s="21" t="s">
        <v>153</v>
      </c>
      <c r="D70" s="53">
        <v>60</v>
      </c>
      <c r="E70" s="21" t="s">
        <v>24</v>
      </c>
      <c r="F70" s="21" t="s">
        <v>59</v>
      </c>
      <c r="G70" s="21" t="s">
        <v>22</v>
      </c>
      <c r="H70" s="21" t="s">
        <v>136</v>
      </c>
      <c r="I70" s="21" t="s">
        <v>26</v>
      </c>
      <c r="J70" s="21" t="s">
        <v>39</v>
      </c>
      <c r="K70" s="56" t="s">
        <v>154</v>
      </c>
      <c r="L70" s="57">
        <v>60</v>
      </c>
      <c r="M70" s="17">
        <f t="shared" si="0"/>
        <v>0</v>
      </c>
    </row>
    <row r="71" spans="1:13" s="57" customFormat="1" ht="90" customHeight="1">
      <c r="A71" s="54">
        <v>64</v>
      </c>
      <c r="B71" s="55">
        <v>71600000</v>
      </c>
      <c r="C71" s="21" t="s">
        <v>87</v>
      </c>
      <c r="D71" s="53">
        <v>600</v>
      </c>
      <c r="E71" s="21" t="s">
        <v>24</v>
      </c>
      <c r="F71" s="21" t="s">
        <v>82</v>
      </c>
      <c r="G71" s="21" t="s">
        <v>155</v>
      </c>
      <c r="H71" s="21" t="s">
        <v>156</v>
      </c>
      <c r="I71" s="21" t="s">
        <v>26</v>
      </c>
      <c r="J71" s="21" t="s">
        <v>39</v>
      </c>
      <c r="K71" s="56" t="s">
        <v>88</v>
      </c>
      <c r="L71" s="57">
        <v>600</v>
      </c>
      <c r="M71" s="17">
        <f t="shared" si="0"/>
        <v>0</v>
      </c>
    </row>
    <row r="72" spans="1:13" s="57" customFormat="1" ht="90" customHeight="1">
      <c r="A72" s="54">
        <v>65</v>
      </c>
      <c r="B72" s="55">
        <v>3200000</v>
      </c>
      <c r="C72" s="21" t="s">
        <v>157</v>
      </c>
      <c r="D72" s="53">
        <v>14672</v>
      </c>
      <c r="E72" s="21" t="s">
        <v>24</v>
      </c>
      <c r="F72" s="21" t="s">
        <v>158</v>
      </c>
      <c r="G72" s="21" t="s">
        <v>155</v>
      </c>
      <c r="H72" s="21" t="s">
        <v>159</v>
      </c>
      <c r="I72" s="21" t="s">
        <v>28</v>
      </c>
      <c r="J72" s="21" t="s">
        <v>171</v>
      </c>
      <c r="K72" s="56"/>
      <c r="L72" s="57">
        <v>14672</v>
      </c>
      <c r="M72" s="17">
        <f t="shared" si="0"/>
        <v>0</v>
      </c>
    </row>
    <row r="73" spans="1:13" s="57" customFormat="1" ht="90" customHeight="1">
      <c r="A73" s="54">
        <v>66</v>
      </c>
      <c r="B73" s="55" t="s">
        <v>160</v>
      </c>
      <c r="C73" s="21" t="s">
        <v>161</v>
      </c>
      <c r="D73" s="53">
        <v>10080</v>
      </c>
      <c r="E73" s="21" t="s">
        <v>24</v>
      </c>
      <c r="F73" s="21" t="s">
        <v>158</v>
      </c>
      <c r="G73" s="21" t="s">
        <v>155</v>
      </c>
      <c r="H73" s="21" t="s">
        <v>159</v>
      </c>
      <c r="I73" s="21" t="s">
        <v>28</v>
      </c>
      <c r="J73" s="21" t="s">
        <v>171</v>
      </c>
      <c r="K73" s="56"/>
      <c r="L73" s="57">
        <v>10080</v>
      </c>
      <c r="M73" s="17">
        <f t="shared" ref="M73:M83" si="1">D73-L73</f>
        <v>0</v>
      </c>
    </row>
    <row r="74" spans="1:13" s="57" customFormat="1" ht="90" customHeight="1">
      <c r="A74" s="54">
        <v>67</v>
      </c>
      <c r="B74" s="55">
        <v>15800000</v>
      </c>
      <c r="C74" s="21" t="s">
        <v>162</v>
      </c>
      <c r="D74" s="53">
        <v>21525</v>
      </c>
      <c r="E74" s="21" t="s">
        <v>24</v>
      </c>
      <c r="F74" s="21" t="s">
        <v>158</v>
      </c>
      <c r="G74" s="21" t="s">
        <v>155</v>
      </c>
      <c r="H74" s="21" t="s">
        <v>159</v>
      </c>
      <c r="I74" s="21" t="s">
        <v>28</v>
      </c>
      <c r="J74" s="21" t="s">
        <v>171</v>
      </c>
      <c r="K74" s="56"/>
      <c r="L74" s="57">
        <v>21525</v>
      </c>
      <c r="M74" s="17">
        <f t="shared" si="1"/>
        <v>0</v>
      </c>
    </row>
    <row r="75" spans="1:13" s="57" customFormat="1" ht="90" customHeight="1">
      <c r="A75" s="54">
        <v>68</v>
      </c>
      <c r="B75" s="55">
        <v>33700000</v>
      </c>
      <c r="C75" s="21" t="s">
        <v>163</v>
      </c>
      <c r="D75" s="53">
        <v>15435</v>
      </c>
      <c r="E75" s="21" t="s">
        <v>24</v>
      </c>
      <c r="F75" s="21" t="s">
        <v>158</v>
      </c>
      <c r="G75" s="21" t="s">
        <v>155</v>
      </c>
      <c r="H75" s="21" t="s">
        <v>159</v>
      </c>
      <c r="I75" s="21" t="s">
        <v>28</v>
      </c>
      <c r="J75" s="21" t="s">
        <v>171</v>
      </c>
      <c r="K75" s="56"/>
      <c r="L75" s="57">
        <v>15435</v>
      </c>
      <c r="M75" s="17">
        <f t="shared" si="1"/>
        <v>0</v>
      </c>
    </row>
    <row r="76" spans="1:13" s="57" customFormat="1" ht="90" customHeight="1">
      <c r="A76" s="54">
        <v>69</v>
      </c>
      <c r="B76" s="55">
        <v>39800000</v>
      </c>
      <c r="C76" s="21" t="s">
        <v>164</v>
      </c>
      <c r="D76" s="53">
        <v>6457.5</v>
      </c>
      <c r="E76" s="21" t="s">
        <v>24</v>
      </c>
      <c r="F76" s="21" t="s">
        <v>158</v>
      </c>
      <c r="G76" s="21" t="s">
        <v>155</v>
      </c>
      <c r="H76" s="21" t="s">
        <v>159</v>
      </c>
      <c r="I76" s="21" t="s">
        <v>28</v>
      </c>
      <c r="J76" s="21" t="s">
        <v>171</v>
      </c>
      <c r="K76" s="56"/>
      <c r="L76" s="57">
        <v>6457.5</v>
      </c>
      <c r="M76" s="17">
        <f t="shared" si="1"/>
        <v>0</v>
      </c>
    </row>
    <row r="77" spans="1:13" s="57" customFormat="1" ht="90" customHeight="1">
      <c r="A77" s="54">
        <v>70</v>
      </c>
      <c r="B77" s="55" t="s">
        <v>165</v>
      </c>
      <c r="C77" s="21" t="s">
        <v>166</v>
      </c>
      <c r="D77" s="53">
        <v>3255</v>
      </c>
      <c r="E77" s="21" t="s">
        <v>24</v>
      </c>
      <c r="F77" s="21" t="s">
        <v>158</v>
      </c>
      <c r="G77" s="21" t="s">
        <v>155</v>
      </c>
      <c r="H77" s="21" t="s">
        <v>159</v>
      </c>
      <c r="I77" s="21" t="s">
        <v>28</v>
      </c>
      <c r="J77" s="21" t="s">
        <v>171</v>
      </c>
      <c r="K77" s="56"/>
      <c r="L77" s="57">
        <v>3255</v>
      </c>
      <c r="M77" s="17">
        <f t="shared" si="1"/>
        <v>0</v>
      </c>
    </row>
    <row r="78" spans="1:13" s="57" customFormat="1" ht="90" customHeight="1">
      <c r="A78" s="54">
        <v>71</v>
      </c>
      <c r="B78" s="55" t="s">
        <v>167</v>
      </c>
      <c r="C78" s="21" t="s">
        <v>168</v>
      </c>
      <c r="D78" s="53">
        <v>6667.5</v>
      </c>
      <c r="E78" s="21" t="s">
        <v>24</v>
      </c>
      <c r="F78" s="21" t="s">
        <v>158</v>
      </c>
      <c r="G78" s="21" t="s">
        <v>155</v>
      </c>
      <c r="H78" s="21" t="s">
        <v>159</v>
      </c>
      <c r="I78" s="21" t="s">
        <v>28</v>
      </c>
      <c r="J78" s="21" t="s">
        <v>171</v>
      </c>
      <c r="K78" s="56"/>
      <c r="L78" s="57">
        <v>6667.5</v>
      </c>
      <c r="M78" s="17">
        <f t="shared" si="1"/>
        <v>0</v>
      </c>
    </row>
    <row r="79" spans="1:13" s="57" customFormat="1" ht="90" customHeight="1">
      <c r="A79" s="54">
        <v>72</v>
      </c>
      <c r="B79" s="55" t="s">
        <v>169</v>
      </c>
      <c r="C79" s="21" t="s">
        <v>170</v>
      </c>
      <c r="D79" s="53">
        <v>4305</v>
      </c>
      <c r="E79" s="21" t="s">
        <v>24</v>
      </c>
      <c r="F79" s="21" t="s">
        <v>158</v>
      </c>
      <c r="G79" s="21" t="s">
        <v>155</v>
      </c>
      <c r="H79" s="21" t="s">
        <v>159</v>
      </c>
      <c r="I79" s="21" t="s">
        <v>28</v>
      </c>
      <c r="J79" s="21" t="s">
        <v>171</v>
      </c>
      <c r="K79" s="56"/>
      <c r="L79" s="57">
        <v>4305</v>
      </c>
      <c r="M79" s="17">
        <f t="shared" si="1"/>
        <v>0</v>
      </c>
    </row>
    <row r="80" spans="1:13" s="57" customFormat="1" ht="90" customHeight="1">
      <c r="A80" s="54">
        <v>73</v>
      </c>
      <c r="B80" s="55">
        <v>64100000</v>
      </c>
      <c r="C80" s="21" t="s">
        <v>172</v>
      </c>
      <c r="D80" s="53">
        <v>9586</v>
      </c>
      <c r="E80" s="21" t="s">
        <v>24</v>
      </c>
      <c r="F80" s="21" t="s">
        <v>173</v>
      </c>
      <c r="G80" s="21" t="s">
        <v>155</v>
      </c>
      <c r="H80" s="21" t="s">
        <v>159</v>
      </c>
      <c r="I80" s="21" t="s">
        <v>26</v>
      </c>
      <c r="J80" s="21" t="s">
        <v>39</v>
      </c>
      <c r="K80" s="56" t="s">
        <v>174</v>
      </c>
      <c r="L80" s="57">
        <v>9586</v>
      </c>
      <c r="M80" s="17">
        <f t="shared" si="1"/>
        <v>0</v>
      </c>
    </row>
    <row r="81" spans="1:13" s="57" customFormat="1" ht="90" customHeight="1">
      <c r="A81" s="54">
        <v>74</v>
      </c>
      <c r="B81" s="55">
        <v>48600000</v>
      </c>
      <c r="C81" s="21" t="s">
        <v>176</v>
      </c>
      <c r="D81" s="53">
        <v>2112</v>
      </c>
      <c r="E81" s="21" t="s">
        <v>24</v>
      </c>
      <c r="F81" s="21" t="s">
        <v>25</v>
      </c>
      <c r="G81" s="21" t="s">
        <v>155</v>
      </c>
      <c r="H81" s="21" t="s">
        <v>177</v>
      </c>
      <c r="I81" s="21" t="s">
        <v>26</v>
      </c>
      <c r="J81" s="21" t="s">
        <v>39</v>
      </c>
      <c r="K81" s="56" t="s">
        <v>175</v>
      </c>
      <c r="L81" s="57">
        <v>2112</v>
      </c>
      <c r="M81" s="17">
        <f t="shared" si="1"/>
        <v>0</v>
      </c>
    </row>
    <row r="82" spans="1:13" s="57" customFormat="1" ht="90" customHeight="1">
      <c r="A82" s="54">
        <v>75</v>
      </c>
      <c r="B82" s="55" t="s">
        <v>178</v>
      </c>
      <c r="C82" s="21" t="s">
        <v>179</v>
      </c>
      <c r="D82" s="53">
        <v>3064</v>
      </c>
      <c r="E82" s="21" t="s">
        <v>24</v>
      </c>
      <c r="F82" s="21" t="s">
        <v>59</v>
      </c>
      <c r="G82" s="21" t="s">
        <v>155</v>
      </c>
      <c r="H82" s="21" t="s">
        <v>177</v>
      </c>
      <c r="I82" s="21" t="s">
        <v>26</v>
      </c>
      <c r="J82" s="21" t="s">
        <v>39</v>
      </c>
      <c r="K82" s="56" t="s">
        <v>180</v>
      </c>
      <c r="M82" s="17">
        <f t="shared" si="1"/>
        <v>3064</v>
      </c>
    </row>
    <row r="83" spans="1:13" s="68" customFormat="1" ht="23.25" customHeight="1" thickBot="1">
      <c r="A83" s="66" t="s">
        <v>9</v>
      </c>
      <c r="B83" s="9"/>
      <c r="C83" s="9"/>
      <c r="D83" s="67">
        <f>SUM(D8:D82)</f>
        <v>2158128.9800000004</v>
      </c>
      <c r="E83" s="65"/>
      <c r="F83" s="65"/>
      <c r="G83" s="10"/>
      <c r="H83" s="10"/>
      <c r="I83" s="10"/>
      <c r="J83" s="10"/>
      <c r="K83" s="11"/>
      <c r="L83" s="68">
        <v>2155064.9800000004</v>
      </c>
      <c r="M83" s="69">
        <f t="shared" si="1"/>
        <v>3064</v>
      </c>
    </row>
    <row r="84" spans="1:13" ht="15.75">
      <c r="A84" s="29"/>
      <c r="B84" s="30"/>
      <c r="C84" s="30"/>
      <c r="D84" s="31"/>
      <c r="E84" s="31"/>
      <c r="F84" s="31"/>
      <c r="G84" s="32"/>
      <c r="H84" s="32"/>
      <c r="I84" s="32"/>
      <c r="J84" s="32"/>
      <c r="K84" s="33"/>
    </row>
    <row r="85" spans="1:13">
      <c r="D85" s="12"/>
    </row>
  </sheetData>
  <autoFilter ref="A7:K83"/>
  <mergeCells count="7">
    <mergeCell ref="A5:H5"/>
    <mergeCell ref="A1:H1"/>
    <mergeCell ref="A2:D2"/>
    <mergeCell ref="E2:K2"/>
    <mergeCell ref="A3:C3"/>
    <mergeCell ref="D3:K4"/>
    <mergeCell ref="A4:C4"/>
  </mergeCells>
  <printOptions horizontalCentered="1"/>
  <pageMargins left="0" right="0" top="0.15748031496063" bottom="0" header="0" footer="0"/>
  <pageSetup scale="45" fitToHeight="0" orientation="portrait" r:id="rId1"/>
  <rowBreaks count="2" manualBreakCount="2">
    <brk id="55" max="10" man="1"/>
    <brk id="7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2019-12-10T07:24:18Z</cp:lastPrinted>
  <dcterms:created xsi:type="dcterms:W3CDTF">2014-01-20T07:08:45Z</dcterms:created>
  <dcterms:modified xsi:type="dcterms:W3CDTF">2020-05-06T09:32:43Z</dcterms:modified>
</cp:coreProperties>
</file>