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8555" windowHeight="11760" firstSheet="5" activeTab="7"/>
  </bookViews>
  <sheets>
    <sheet name="ძირითადი" sheetId="8" r:id="rId1"/>
    <sheet name="(1) თებერვალი ცვლილება" sheetId="11" r:id="rId2"/>
    <sheet name="(2) მარტი ცვლილება" sheetId="10" r:id="rId3"/>
    <sheet name="(3)აპრილი ცვლილება" sheetId="13" r:id="rId4"/>
    <sheet name="(3)მაისი ცვლილება (1)" sheetId="17" r:id="rId5"/>
    <sheet name="(4)მაისი ცვლილება(2)" sheetId="15" r:id="rId6"/>
    <sheet name="(5)ივლისი ცვლილება" sheetId="18" r:id="rId7"/>
    <sheet name="(6)ივლისი ცვლილება საბოლოო" sheetId="19" r:id="rId8"/>
  </sheets>
  <definedNames>
    <definedName name="_xlnm.Print_Area" localSheetId="7">'(6)ივლისი ცვლილება საბოლოო'!$A$1:$H$23</definedName>
  </definedNames>
  <calcPr calcId="144525"/>
</workbook>
</file>

<file path=xl/calcChain.xml><?xml version="1.0" encoding="utf-8"?>
<calcChain xmlns="http://schemas.openxmlformats.org/spreadsheetml/2006/main">
  <c r="K9" i="19" l="1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8" i="19"/>
  <c r="D23" i="19" l="1"/>
  <c r="G5" i="19" s="1"/>
  <c r="D23" i="18" l="1"/>
  <c r="G5" i="18" s="1"/>
  <c r="D20" i="17" l="1"/>
  <c r="G5" i="17" s="1"/>
  <c r="D22" i="15" l="1"/>
  <c r="G5" i="15" s="1"/>
  <c r="D22" i="13" l="1"/>
  <c r="G5" i="13" s="1"/>
  <c r="D21" i="11"/>
  <c r="G5" i="11" s="1"/>
  <c r="D21" i="10"/>
  <c r="G5" i="10" s="1"/>
  <c r="D20" i="8" l="1"/>
</calcChain>
</file>

<file path=xl/sharedStrings.xml><?xml version="1.0" encoding="utf-8"?>
<sst xmlns="http://schemas.openxmlformats.org/spreadsheetml/2006/main" count="668" uniqueCount="60">
  <si>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</si>
  <si>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</si>
  <si>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გრანტი №969</t>
  </si>
  <si>
    <t xml:space="preserve"> 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</si>
  <si>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</si>
  <si>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</si>
  <si>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</si>
  <si>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</si>
  <si>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</si>
  <si>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</si>
  <si>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</si>
  <si>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</si>
  <si>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</si>
  <si>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</si>
  <si>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ე.ტ.</t>
  </si>
  <si>
    <t>საავტომობილო ტრანსპორტის მომსახურებები</t>
  </si>
  <si>
    <t>სატელეკომუნიკაციო მომსახურებები</t>
  </si>
  <si>
    <t>ბაზრის კვლევა და ეკონომიკური კვლევა; გამოკითხვები და სტატისტიკა</t>
  </si>
  <si>
    <t>შესყიდვების მენეჯერი</t>
  </si>
  <si>
    <t>(ხელმოწერა)</t>
  </si>
  <si>
    <t>პროექტის დირექტორი</t>
  </si>
  <si>
    <t>შემსყიდველი ორგანიზაციის 
ხელმძღვანელი/უფლებამოსილი პირი</t>
  </si>
  <si>
    <t>I-IV</t>
  </si>
  <si>
    <t>მრავალწლიანი შესყიდვა</t>
  </si>
  <si>
    <t>II-IV</t>
  </si>
  <si>
    <t>თამაშები და სათამაშოები, ატრაქიონები</t>
  </si>
  <si>
    <t>სასტუმროს მომსახურება</t>
  </si>
  <si>
    <t>IV</t>
  </si>
  <si>
    <t>ბეჭდვა და მასთან დაკავშირებული მომსახურებები</t>
  </si>
  <si>
    <t>I-II-IV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</si>
  <si>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2018 წლის                           ნოემბრის                           ბრძანებით</t>
  </si>
  <si>
    <t>2019 წლის სახელმწიფო შესყიდვების წლიური გეგმა</t>
  </si>
  <si>
    <t>1. შედგენის თარიღი:  ____ ნოემბერი 2018 წელი</t>
  </si>
  <si>
    <t>22470000</t>
  </si>
  <si>
    <t>სახელმძღვანელოები</t>
  </si>
  <si>
    <t>საბუღალტრო, აუდიტორული და ფისკალური მომსახურებები</t>
  </si>
  <si>
    <t xml:space="preserve">79200000 </t>
  </si>
  <si>
    <t>55500000</t>
  </si>
  <si>
    <t xml:space="preserve">სასადილოებისა და საზოგადოებრივი კვების საწარმოების მომსახურება  </t>
  </si>
  <si>
    <t>80500000</t>
  </si>
  <si>
    <t xml:space="preserve"> სატრენინგო მომსახურებები</t>
  </si>
  <si>
    <t>კონ.ტ.</t>
  </si>
  <si>
    <t>2018 წ IV-  2019წ. I-IV</t>
  </si>
  <si>
    <t>ნაბეჭდი წიგნები, ბროშურები და საინფორმაციო ფურცლები</t>
  </si>
  <si>
    <t>გ.შ</t>
  </si>
  <si>
    <t>1. შედგენის თარიღი:  ____ თებერვალი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</si>
  <si>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თებერვლის                          ბრძანებით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</si>
  <si>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მარტის                          ბრძანებით</t>
  </si>
  <si>
    <t>1. შედგენის თარიღი:  ____ მარტი 2019 წელი</t>
  </si>
  <si>
    <t>ოფისის მუშაობის უზრუნველყოფასთან დაკავშირებული მომსახურებები</t>
  </si>
  <si>
    <t>ზღვრების შესაბამისად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</si>
  <si>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აპრილის                          ბრძანებით</t>
  </si>
  <si>
    <t>1. შედგენის თარიღი:  ____ აპრილი 2019 წელი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</si>
  <si>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მაისის                          ბრძანებით</t>
  </si>
  <si>
    <t>1. შედგენის თარიღი:  ____ მაისი 2019 წელი</t>
  </si>
  <si>
    <t>კომპიუტერული მოწყობილობები და აქსესუარები</t>
  </si>
  <si>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წლის                           ივლისის                          ბრძანებით</t>
  </si>
  <si>
    <t>1. შედგენის თარიღი:  ____ივლისი 2019 წელი</t>
  </si>
  <si>
    <t xml:space="preserve"> ღია ბარათები, მისალოცი ბარათები და სხვა ნაბეჭდი მასალა</t>
  </si>
  <si>
    <t>კანონის 10 პრიმა მუხლის "ვ" ქვეპუნქტი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</si>
</sst>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cadNusx"/>
    </font>
    <font>
      <b/>
      <sz val="10"/>
      <name val="AcadNusx"/>
    </font>
    <font>
      <sz val="9"/>
      <name val="Arial"/>
      <family val="2"/>
      <charset val="204"/>
    </font>
    <font>
      <sz val="9"/>
      <name val="AcadNusx"/>
    </font>
    <font>
      <sz val="9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Sylfaen"/>
      <family val="1"/>
    </font>
    <font>
      <sz val="9"/>
      <name val="Sylfae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Sylfae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5" fillId="3" borderId="15" xfId="2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15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2" fontId="2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49" fontId="9" fillId="0" borderId="13" xfId="2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43" fontId="9" fillId="0" borderId="0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13" fillId="2" borderId="19" xfId="1" applyFont="1" applyFill="1" applyBorder="1" applyAlignment="1">
      <alignment vertical="center"/>
    </xf>
    <xf numFmtId="0" fontId="4" fillId="0" borderId="0" xfId="2" applyFont="1" applyFill="1" applyBorder="1" applyAlignment="1">
      <alignment wrapText="1"/>
    </xf>
    <xf numFmtId="0" fontId="4" fillId="0" borderId="20" xfId="2" applyFont="1" applyFill="1" applyBorder="1" applyAlignment="1">
      <alignment wrapText="1"/>
    </xf>
    <xf numFmtId="0" fontId="0" fillId="0" borderId="13" xfId="0" applyFill="1" applyBorder="1"/>
    <xf numFmtId="0" fontId="14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/>
    <xf numFmtId="0" fontId="15" fillId="0" borderId="1" xfId="2" applyFont="1" applyFill="1" applyBorder="1" applyAlignment="1">
      <alignment horizontal="center" vertical="center"/>
    </xf>
    <xf numFmtId="43" fontId="17" fillId="2" borderId="19" xfId="1" applyFont="1" applyFill="1" applyBorder="1" applyAlignment="1">
      <alignment vertical="center"/>
    </xf>
    <xf numFmtId="0" fontId="17" fillId="0" borderId="14" xfId="2" applyFont="1" applyFill="1" applyBorder="1" applyAlignment="1">
      <alignment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 wrapText="1"/>
    </xf>
    <xf numFmtId="0" fontId="18" fillId="3" borderId="17" xfId="2" applyFont="1" applyFill="1" applyBorder="1" applyAlignment="1">
      <alignment horizontal="center" vertical="center" wrapText="1"/>
    </xf>
    <xf numFmtId="0" fontId="19" fillId="3" borderId="15" xfId="2" applyFont="1" applyFill="1" applyBorder="1" applyAlignment="1">
      <alignment horizontal="center" vertical="center"/>
    </xf>
    <xf numFmtId="0" fontId="19" fillId="3" borderId="18" xfId="2" applyFont="1" applyFill="1" applyBorder="1" applyAlignment="1">
      <alignment horizontal="center" vertical="center"/>
    </xf>
    <xf numFmtId="49" fontId="15" fillId="0" borderId="13" xfId="2" applyNumberFormat="1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wrapText="1"/>
    </xf>
    <xf numFmtId="0" fontId="17" fillId="0" borderId="2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/>
    <xf numFmtId="0" fontId="15" fillId="0" borderId="0" xfId="2" applyFont="1" applyFill="1" applyAlignment="1">
      <alignment horizontal="center" vertical="center"/>
    </xf>
    <xf numFmtId="43" fontId="15" fillId="0" borderId="0" xfId="2" applyNumberFormat="1" applyFont="1" applyFill="1" applyBorder="1" applyAlignment="1">
      <alignment horizontal="center" vertical="center"/>
    </xf>
    <xf numFmtId="2" fontId="15" fillId="0" borderId="0" xfId="2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0" fontId="3" fillId="0" borderId="9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3" fillId="0" borderId="1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vertical="center" wrapText="1"/>
    </xf>
    <xf numFmtId="0" fontId="15" fillId="0" borderId="12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" xfId="2" applyFont="1" applyFill="1" applyBorder="1" applyAlignment="1">
      <alignment horizontal="left" vertical="center" wrapText="1"/>
    </xf>
    <xf numFmtId="0" fontId="15" fillId="0" borderId="5" xfId="2" applyFont="1" applyFill="1" applyBorder="1" applyAlignment="1">
      <alignment horizontal="left" vertical="center" wrapText="1"/>
    </xf>
    <xf numFmtId="0" fontId="15" fillId="0" borderId="6" xfId="2" applyFont="1" applyFill="1" applyBorder="1" applyAlignment="1">
      <alignment horizontal="left" vertical="center" wrapText="1"/>
    </xf>
    <xf numFmtId="0" fontId="15" fillId="0" borderId="10" xfId="2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H23" sqref="H23"/>
    </sheetView>
  </sheetViews>
  <sheetFormatPr defaultRowHeight="15" x14ac:dyDescent="0.25"/>
  <cols>
    <col min="1" max="1" width="4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75" t="s">
        <v>30</v>
      </c>
      <c r="B1" s="76"/>
      <c r="C1" s="76"/>
      <c r="D1" s="76"/>
      <c r="E1" s="76"/>
      <c r="F1" s="76"/>
      <c r="G1" s="76"/>
      <c r="H1" s="77"/>
    </row>
    <row r="2" spans="1:8" ht="22.5" customHeight="1" thickBot="1" x14ac:dyDescent="0.3">
      <c r="A2" s="1"/>
      <c r="B2" s="78" t="s">
        <v>31</v>
      </c>
      <c r="C2" s="78"/>
      <c r="D2" s="78"/>
      <c r="E2" s="78"/>
      <c r="F2" s="78"/>
      <c r="G2" s="78"/>
      <c r="H2" s="79"/>
    </row>
    <row r="3" spans="1:8" ht="35.25" customHeight="1" thickBot="1" x14ac:dyDescent="0.3">
      <c r="A3" s="80" t="s">
        <v>32</v>
      </c>
      <c r="B3" s="81"/>
      <c r="C3" s="81"/>
      <c r="D3" s="81"/>
      <c r="E3" s="82"/>
      <c r="F3" s="83" t="s">
        <v>0</v>
      </c>
      <c r="G3" s="84"/>
      <c r="H3" s="85"/>
    </row>
    <row r="4" spans="1:8" ht="31.5" customHeight="1" thickBot="1" x14ac:dyDescent="0.3">
      <c r="A4" s="80" t="s">
        <v>1</v>
      </c>
      <c r="B4" s="81"/>
      <c r="C4" s="81"/>
      <c r="D4" s="81"/>
      <c r="E4" s="82"/>
      <c r="F4" s="86" t="s">
        <v>2</v>
      </c>
      <c r="G4" s="81"/>
      <c r="H4" s="82"/>
    </row>
    <row r="5" spans="1:8" ht="21" customHeight="1" thickBot="1" x14ac:dyDescent="0.3">
      <c r="A5" s="70" t="s">
        <v>3</v>
      </c>
      <c r="B5" s="71"/>
      <c r="C5" s="71"/>
      <c r="D5" s="71"/>
      <c r="E5" s="71"/>
      <c r="F5" s="71"/>
      <c r="G5" s="32">
        <v>159071</v>
      </c>
      <c r="H5" s="2" t="s">
        <v>4</v>
      </c>
    </row>
    <row r="6" spans="1:8" s="6" customFormat="1" ht="56.25" customHeight="1" thickBot="1" x14ac:dyDescent="0.25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</row>
    <row r="7" spans="1:8" x14ac:dyDescent="0.25">
      <c r="A7" s="7">
        <v>1</v>
      </c>
      <c r="B7" s="8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8">
        <v>8</v>
      </c>
    </row>
    <row r="8" spans="1:8" s="10" customFormat="1" x14ac:dyDescent="0.25">
      <c r="A8" s="23">
        <v>1</v>
      </c>
      <c r="B8" s="24" t="s">
        <v>33</v>
      </c>
      <c r="C8" s="14" t="s">
        <v>34</v>
      </c>
      <c r="D8" s="25">
        <v>19000</v>
      </c>
      <c r="E8" s="26" t="s">
        <v>14</v>
      </c>
      <c r="F8" s="27" t="s">
        <v>22</v>
      </c>
      <c r="G8" s="27" t="s">
        <v>22</v>
      </c>
      <c r="H8" s="9"/>
    </row>
    <row r="9" spans="1:8" s="10" customFormat="1" ht="45" x14ac:dyDescent="0.25">
      <c r="A9" s="23"/>
      <c r="B9" s="12">
        <v>30100000</v>
      </c>
      <c r="C9" s="14" t="s">
        <v>13</v>
      </c>
      <c r="D9" s="25">
        <v>1000</v>
      </c>
      <c r="E9" s="26" t="s">
        <v>41</v>
      </c>
      <c r="F9" s="27" t="s">
        <v>22</v>
      </c>
      <c r="G9" s="27" t="s">
        <v>22</v>
      </c>
      <c r="H9" s="13"/>
    </row>
    <row r="10" spans="1:8" s="10" customFormat="1" x14ac:dyDescent="0.25">
      <c r="A10" s="23">
        <v>2</v>
      </c>
      <c r="B10" s="12">
        <v>37500000</v>
      </c>
      <c r="C10" s="14" t="s">
        <v>25</v>
      </c>
      <c r="D10" s="25">
        <v>8000</v>
      </c>
      <c r="E10" s="26" t="s">
        <v>14</v>
      </c>
      <c r="F10" s="27" t="s">
        <v>24</v>
      </c>
      <c r="G10" s="27" t="s">
        <v>24</v>
      </c>
      <c r="H10" s="11"/>
    </row>
    <row r="11" spans="1:8" s="10" customFormat="1" ht="72.75" customHeight="1" x14ac:dyDescent="0.25">
      <c r="A11" s="23">
        <v>3</v>
      </c>
      <c r="B11" s="12">
        <v>55100000</v>
      </c>
      <c r="C11" s="14" t="s">
        <v>26</v>
      </c>
      <c r="D11" s="25">
        <v>10000</v>
      </c>
      <c r="E11" s="26" t="s">
        <v>14</v>
      </c>
      <c r="F11" s="27" t="s">
        <v>22</v>
      </c>
      <c r="G11" s="27" t="s">
        <v>22</v>
      </c>
      <c r="H11" s="11"/>
    </row>
    <row r="12" spans="1:8" s="10" customFormat="1" ht="29.25" customHeight="1" x14ac:dyDescent="0.25">
      <c r="A12" s="23">
        <v>4</v>
      </c>
      <c r="B12" s="24" t="s">
        <v>37</v>
      </c>
      <c r="C12" s="14" t="s">
        <v>38</v>
      </c>
      <c r="D12" s="25">
        <v>10000</v>
      </c>
      <c r="E12" s="26" t="s">
        <v>41</v>
      </c>
      <c r="F12" s="27" t="s">
        <v>22</v>
      </c>
      <c r="G12" s="27" t="s">
        <v>22</v>
      </c>
      <c r="H12" s="9"/>
    </row>
    <row r="13" spans="1:8" s="10" customFormat="1" ht="30" x14ac:dyDescent="0.25">
      <c r="A13" s="23">
        <v>5</v>
      </c>
      <c r="B13" s="12">
        <v>60100000</v>
      </c>
      <c r="C13" s="14" t="s">
        <v>15</v>
      </c>
      <c r="D13" s="25">
        <v>12000</v>
      </c>
      <c r="E13" s="26" t="s">
        <v>14</v>
      </c>
      <c r="F13" s="27" t="s">
        <v>42</v>
      </c>
      <c r="G13" s="27" t="s">
        <v>42</v>
      </c>
      <c r="H13" s="13" t="s">
        <v>23</v>
      </c>
    </row>
    <row r="14" spans="1:8" s="10" customFormat="1" x14ac:dyDescent="0.25">
      <c r="A14" s="23">
        <v>6</v>
      </c>
      <c r="B14" s="12">
        <v>64200000</v>
      </c>
      <c r="C14" s="14" t="s">
        <v>16</v>
      </c>
      <c r="D14" s="25">
        <v>2071</v>
      </c>
      <c r="E14" s="26" t="s">
        <v>41</v>
      </c>
      <c r="F14" s="27" t="s">
        <v>22</v>
      </c>
      <c r="G14" s="27" t="s">
        <v>22</v>
      </c>
      <c r="H14" s="13"/>
    </row>
    <row r="15" spans="1:8" s="10" customFormat="1" ht="29.25" customHeight="1" x14ac:dyDescent="0.25">
      <c r="A15" s="23">
        <v>7</v>
      </c>
      <c r="B15" s="24" t="s">
        <v>36</v>
      </c>
      <c r="C15" s="14" t="s">
        <v>35</v>
      </c>
      <c r="D15" s="25">
        <v>16000</v>
      </c>
      <c r="E15" s="26" t="s">
        <v>14</v>
      </c>
      <c r="F15" s="27" t="s">
        <v>22</v>
      </c>
      <c r="G15" s="27" t="s">
        <v>22</v>
      </c>
      <c r="H15" s="9"/>
    </row>
    <row r="16" spans="1:8" s="10" customFormat="1" ht="30" x14ac:dyDescent="0.25">
      <c r="A16" s="23">
        <v>8</v>
      </c>
      <c r="B16" s="12">
        <v>79300000</v>
      </c>
      <c r="C16" s="14" t="s">
        <v>17</v>
      </c>
      <c r="D16" s="25">
        <v>10000</v>
      </c>
      <c r="E16" s="26" t="s">
        <v>14</v>
      </c>
      <c r="F16" s="27" t="s">
        <v>29</v>
      </c>
      <c r="G16" s="27" t="s">
        <v>29</v>
      </c>
      <c r="H16" s="35"/>
    </row>
    <row r="17" spans="1:8" s="10" customFormat="1" ht="30" x14ac:dyDescent="0.25">
      <c r="A17" s="23">
        <v>9</v>
      </c>
      <c r="B17" s="12">
        <v>79300000</v>
      </c>
      <c r="C17" s="14" t="s">
        <v>17</v>
      </c>
      <c r="D17" s="25">
        <v>50000</v>
      </c>
      <c r="E17" s="26" t="s">
        <v>14</v>
      </c>
      <c r="F17" s="27" t="s">
        <v>42</v>
      </c>
      <c r="G17" s="27" t="s">
        <v>42</v>
      </c>
      <c r="H17" s="13" t="s">
        <v>23</v>
      </c>
    </row>
    <row r="18" spans="1:8" s="10" customFormat="1" ht="30" x14ac:dyDescent="0.25">
      <c r="A18" s="23">
        <v>10</v>
      </c>
      <c r="B18" s="12">
        <v>79800000</v>
      </c>
      <c r="C18" s="14" t="s">
        <v>28</v>
      </c>
      <c r="D18" s="25">
        <v>1000</v>
      </c>
      <c r="E18" s="26" t="s">
        <v>14</v>
      </c>
      <c r="F18" s="27" t="s">
        <v>27</v>
      </c>
      <c r="G18" s="27" t="s">
        <v>27</v>
      </c>
      <c r="H18" s="13"/>
    </row>
    <row r="19" spans="1:8" s="10" customFormat="1" ht="29.25" customHeight="1" x14ac:dyDescent="0.25">
      <c r="A19" s="23">
        <v>11</v>
      </c>
      <c r="B19" s="24" t="s">
        <v>39</v>
      </c>
      <c r="C19" s="14" t="s">
        <v>40</v>
      </c>
      <c r="D19" s="25">
        <v>20000</v>
      </c>
      <c r="E19" s="26" t="s">
        <v>14</v>
      </c>
      <c r="F19" s="27" t="s">
        <v>22</v>
      </c>
      <c r="G19" s="27" t="s">
        <v>22</v>
      </c>
      <c r="H19" s="9"/>
    </row>
    <row r="20" spans="1:8" ht="19.5" customHeight="1" x14ac:dyDescent="0.25">
      <c r="A20" s="15"/>
      <c r="B20" s="33"/>
      <c r="C20" s="34"/>
      <c r="D20" s="32">
        <f>SUM(D8:D19)</f>
        <v>159071</v>
      </c>
      <c r="E20" s="16"/>
      <c r="F20" s="16"/>
      <c r="G20" s="16"/>
      <c r="H20" s="17"/>
    </row>
    <row r="21" spans="1:8" ht="29.25" customHeight="1" x14ac:dyDescent="0.25">
      <c r="A21" s="15"/>
      <c r="B21" s="72" t="s">
        <v>18</v>
      </c>
      <c r="C21" s="72"/>
      <c r="D21" s="72"/>
      <c r="E21" s="72"/>
      <c r="F21" s="28"/>
      <c r="G21" s="29" t="s">
        <v>19</v>
      </c>
      <c r="H21" s="15"/>
    </row>
    <row r="22" spans="1:8" ht="29.25" customHeight="1" x14ac:dyDescent="0.25">
      <c r="A22" s="15"/>
      <c r="B22" s="73" t="s">
        <v>20</v>
      </c>
      <c r="C22" s="73"/>
      <c r="D22" s="30">
        <v>0</v>
      </c>
      <c r="E22" s="28"/>
      <c r="F22" s="28"/>
      <c r="G22" s="28" t="s">
        <v>19</v>
      </c>
      <c r="H22" s="15"/>
    </row>
    <row r="23" spans="1:8" ht="29.25" customHeight="1" x14ac:dyDescent="0.25">
      <c r="A23" s="15"/>
      <c r="B23" s="74" t="s">
        <v>21</v>
      </c>
      <c r="C23" s="74"/>
      <c r="D23" s="74"/>
      <c r="E23" s="74"/>
      <c r="F23" s="28"/>
      <c r="G23" s="28" t="s">
        <v>19</v>
      </c>
      <c r="H23" s="18"/>
    </row>
    <row r="24" spans="1:8" s="22" customFormat="1" ht="29.25" customHeight="1" x14ac:dyDescent="0.25">
      <c r="A24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2 B15">
    <cfRule type="duplicateValues" dxfId="56" priority="9"/>
  </conditionalFormatting>
  <conditionalFormatting sqref="B8">
    <cfRule type="duplicateValues" dxfId="55" priority="8"/>
  </conditionalFormatting>
  <conditionalFormatting sqref="B18">
    <cfRule type="duplicateValues" dxfId="54" priority="15"/>
  </conditionalFormatting>
  <conditionalFormatting sqref="B19 B10">
    <cfRule type="duplicateValues" dxfId="53" priority="16"/>
  </conditionalFormatting>
  <conditionalFormatting sqref="B9">
    <cfRule type="duplicateValues" dxfId="52" priority="1"/>
  </conditionalFormatting>
  <conditionalFormatting sqref="B9 B16:B17">
    <cfRule type="duplicateValues" dxfId="51" priority="20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25" sqref="C25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46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45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2071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16000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400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9" t="s">
        <v>18</v>
      </c>
      <c r="C22" s="89"/>
      <c r="D22" s="89"/>
      <c r="E22" s="89"/>
      <c r="F22" s="54"/>
      <c r="G22" s="59" t="s">
        <v>19</v>
      </c>
      <c r="H22" s="54"/>
    </row>
    <row r="23" spans="1:8" ht="29.25" customHeight="1" x14ac:dyDescent="0.25">
      <c r="A23" s="54"/>
      <c r="B23" s="90" t="s">
        <v>20</v>
      </c>
      <c r="C23" s="90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91" t="s">
        <v>21</v>
      </c>
      <c r="C24" s="91"/>
      <c r="D24" s="91"/>
      <c r="E24" s="91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50" priority="6"/>
  </conditionalFormatting>
  <conditionalFormatting sqref="B9">
    <cfRule type="duplicateValues" dxfId="49" priority="5"/>
  </conditionalFormatting>
  <conditionalFormatting sqref="B19">
    <cfRule type="duplicateValues" dxfId="48" priority="4"/>
  </conditionalFormatting>
  <conditionalFormatting sqref="B20 B11">
    <cfRule type="duplicateValues" dxfId="47" priority="3"/>
  </conditionalFormatting>
  <conditionalFormatting sqref="B10">
    <cfRule type="duplicateValues" dxfId="46" priority="2"/>
  </conditionalFormatting>
  <conditionalFormatting sqref="B10 B17:B18">
    <cfRule type="duplicateValues" dxfId="45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topLeftCell="A10" workbookViewId="0">
      <selection activeCell="C11" sqref="C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47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48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D21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8000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79800000</v>
      </c>
      <c r="C19" s="49" t="s">
        <v>28</v>
      </c>
      <c r="D19" s="37">
        <v>3900</v>
      </c>
      <c r="E19" s="50" t="s">
        <v>14</v>
      </c>
      <c r="F19" s="38" t="s">
        <v>27</v>
      </c>
      <c r="G19" s="38" t="s">
        <v>27</v>
      </c>
      <c r="H19" s="51"/>
    </row>
    <row r="20" spans="1:8" s="10" customFormat="1" ht="29.25" customHeight="1" x14ac:dyDescent="0.25">
      <c r="A20" s="62">
        <v>13</v>
      </c>
      <c r="B20" s="48" t="s">
        <v>39</v>
      </c>
      <c r="C20" s="49" t="s">
        <v>40</v>
      </c>
      <c r="D20" s="37">
        <v>100</v>
      </c>
      <c r="E20" s="50" t="s">
        <v>14</v>
      </c>
      <c r="F20" s="38" t="s">
        <v>22</v>
      </c>
      <c r="G20" s="38" t="s">
        <v>22</v>
      </c>
      <c r="H20" s="51"/>
    </row>
    <row r="21" spans="1:8" ht="19.5" customHeight="1" x14ac:dyDescent="0.25">
      <c r="A21" s="54"/>
      <c r="B21" s="55"/>
      <c r="C21" s="56"/>
      <c r="D21" s="41">
        <f>SUM(D8:D20)</f>
        <v>135171</v>
      </c>
      <c r="E21" s="57"/>
      <c r="F21" s="57"/>
      <c r="G21" s="57"/>
      <c r="H21" s="58"/>
    </row>
    <row r="22" spans="1:8" ht="29.25" customHeight="1" x14ac:dyDescent="0.25">
      <c r="A22" s="54"/>
      <c r="B22" s="89" t="s">
        <v>18</v>
      </c>
      <c r="C22" s="89"/>
      <c r="D22" s="89"/>
      <c r="E22" s="89"/>
      <c r="F22" s="54"/>
      <c r="G22" s="59" t="s">
        <v>19</v>
      </c>
      <c r="H22" s="54"/>
    </row>
    <row r="23" spans="1:8" ht="29.25" customHeight="1" x14ac:dyDescent="0.25">
      <c r="A23" s="54"/>
      <c r="B23" s="90" t="s">
        <v>20</v>
      </c>
      <c r="C23" s="90"/>
      <c r="D23" s="60">
        <v>0</v>
      </c>
      <c r="E23" s="54"/>
      <c r="F23" s="54"/>
      <c r="G23" s="54" t="s">
        <v>19</v>
      </c>
      <c r="H23" s="54"/>
    </row>
    <row r="24" spans="1:8" ht="29.25" customHeight="1" x14ac:dyDescent="0.25">
      <c r="A24" s="54"/>
      <c r="B24" s="91" t="s">
        <v>21</v>
      </c>
      <c r="C24" s="91"/>
      <c r="D24" s="91"/>
      <c r="E24" s="91"/>
      <c r="F24" s="54"/>
      <c r="G24" s="54" t="s">
        <v>19</v>
      </c>
      <c r="H24" s="61"/>
    </row>
    <row r="25" spans="1:8" s="22" customFormat="1" ht="29.25" customHeight="1" x14ac:dyDescent="0.25">
      <c r="A25" s="21"/>
      <c r="B25" s="19"/>
      <c r="C25" s="20"/>
      <c r="D25" s="31"/>
      <c r="F25" s="21"/>
      <c r="G25" s="21"/>
      <c r="H25"/>
    </row>
  </sheetData>
  <mergeCells count="10">
    <mergeCell ref="A5:F5"/>
    <mergeCell ref="B22:E22"/>
    <mergeCell ref="B23:C23"/>
    <mergeCell ref="B24:E24"/>
    <mergeCell ref="A1:H1"/>
    <mergeCell ref="B2:H2"/>
    <mergeCell ref="A3:E3"/>
    <mergeCell ref="F3:H3"/>
    <mergeCell ref="A4:E4"/>
    <mergeCell ref="F4:H4"/>
  </mergeCells>
  <conditionalFormatting sqref="B13 B16">
    <cfRule type="duplicateValues" dxfId="44" priority="6"/>
  </conditionalFormatting>
  <conditionalFormatting sqref="B9">
    <cfRule type="duplicateValues" dxfId="43" priority="5"/>
  </conditionalFormatting>
  <conditionalFormatting sqref="B19">
    <cfRule type="duplicateValues" dxfId="42" priority="4"/>
  </conditionalFormatting>
  <conditionalFormatting sqref="B20 B11">
    <cfRule type="duplicateValues" dxfId="41" priority="3"/>
  </conditionalFormatting>
  <conditionalFormatting sqref="B10">
    <cfRule type="duplicateValues" dxfId="40" priority="2"/>
  </conditionalFormatting>
  <conditionalFormatting sqref="B10 B17:B18">
    <cfRule type="duplicateValues" dxfId="39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6" workbookViewId="0">
      <selection activeCell="A11" sqref="A11:XF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51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52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D22</f>
        <v>135171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x14ac:dyDescent="0.25">
      <c r="A11" s="62">
        <v>4</v>
      </c>
      <c r="B11" s="52">
        <v>37500000</v>
      </c>
      <c r="C11" s="49" t="s">
        <v>25</v>
      </c>
      <c r="D11" s="37">
        <v>3000</v>
      </c>
      <c r="E11" s="50" t="s">
        <v>14</v>
      </c>
      <c r="F11" s="38" t="s">
        <v>24</v>
      </c>
      <c r="G11" s="38" t="s">
        <v>24</v>
      </c>
      <c r="H11" s="53"/>
    </row>
    <row r="12" spans="1:8" s="10" customFormat="1" ht="72.75" customHeight="1" x14ac:dyDescent="0.25">
      <c r="A12" s="36">
        <v>5</v>
      </c>
      <c r="B12" s="52">
        <v>55100000</v>
      </c>
      <c r="C12" s="49" t="s">
        <v>26</v>
      </c>
      <c r="D12" s="37">
        <v>10000</v>
      </c>
      <c r="E12" s="50" t="s">
        <v>14</v>
      </c>
      <c r="F12" s="38" t="s">
        <v>22</v>
      </c>
      <c r="G12" s="38" t="s">
        <v>22</v>
      </c>
      <c r="H12" s="53"/>
    </row>
    <row r="13" spans="1:8" s="10" customFormat="1" ht="29.25" customHeight="1" x14ac:dyDescent="0.25">
      <c r="A13" s="36">
        <v>6</v>
      </c>
      <c r="B13" s="48" t="s">
        <v>37</v>
      </c>
      <c r="C13" s="49" t="s">
        <v>38</v>
      </c>
      <c r="D13" s="37">
        <v>10000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5.5" x14ac:dyDescent="0.25">
      <c r="A14" s="62">
        <v>7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8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36">
        <v>9</v>
      </c>
      <c r="B16" s="48" t="s">
        <v>36</v>
      </c>
      <c r="C16" s="49" t="s">
        <v>35</v>
      </c>
      <c r="D16" s="37">
        <v>11600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62">
        <v>10</v>
      </c>
      <c r="B17" s="52">
        <v>79300000</v>
      </c>
      <c r="C17" s="49" t="s">
        <v>17</v>
      </c>
      <c r="D17" s="37">
        <v>10000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11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36">
        <v>12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13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62">
        <v>14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135171</v>
      </c>
      <c r="E22" s="57"/>
      <c r="F22" s="57"/>
      <c r="G22" s="57"/>
      <c r="H22" s="58"/>
    </row>
    <row r="23" spans="1:8" ht="29.25" customHeight="1" x14ac:dyDescent="0.25">
      <c r="A23" s="54"/>
      <c r="B23" s="89" t="s">
        <v>18</v>
      </c>
      <c r="C23" s="89"/>
      <c r="D23" s="89"/>
      <c r="E23" s="89"/>
      <c r="F23" s="54"/>
      <c r="G23" s="59" t="s">
        <v>19</v>
      </c>
      <c r="H23" s="54"/>
    </row>
    <row r="24" spans="1:8" ht="29.25" customHeight="1" x14ac:dyDescent="0.25">
      <c r="A24" s="54"/>
      <c r="B24" s="90" t="s">
        <v>20</v>
      </c>
      <c r="C24" s="90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91" t="s">
        <v>21</v>
      </c>
      <c r="C25" s="91"/>
      <c r="D25" s="91"/>
      <c r="E25" s="91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3 B16">
    <cfRule type="duplicateValues" dxfId="38" priority="6"/>
  </conditionalFormatting>
  <conditionalFormatting sqref="B9">
    <cfRule type="duplicateValues" dxfId="37" priority="5"/>
  </conditionalFormatting>
  <conditionalFormatting sqref="B20">
    <cfRule type="duplicateValues" dxfId="36" priority="4"/>
  </conditionalFormatting>
  <conditionalFormatting sqref="B21 B11">
    <cfRule type="duplicateValues" dxfId="35" priority="3"/>
  </conditionalFormatting>
  <conditionalFormatting sqref="B10">
    <cfRule type="duplicateValues" dxfId="34" priority="2"/>
  </conditionalFormatting>
  <conditionalFormatting sqref="B10 B17:B19">
    <cfRule type="duplicateValues" dxfId="33" priority="1"/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10" workbookViewId="0">
      <selection activeCell="D11" sqref="D1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53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54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D20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ht="72.75" customHeight="1" x14ac:dyDescent="0.25">
      <c r="A11" s="62">
        <v>4</v>
      </c>
      <c r="B11" s="52">
        <v>55100000</v>
      </c>
      <c r="C11" s="49" t="s">
        <v>26</v>
      </c>
      <c r="D11" s="37">
        <v>10000</v>
      </c>
      <c r="E11" s="50" t="s">
        <v>14</v>
      </c>
      <c r="F11" s="38" t="s">
        <v>22</v>
      </c>
      <c r="G11" s="38" t="s">
        <v>22</v>
      </c>
      <c r="H11" s="53"/>
    </row>
    <row r="12" spans="1:8" s="10" customFormat="1" ht="25.5" x14ac:dyDescent="0.25">
      <c r="A12" s="36">
        <v>5</v>
      </c>
      <c r="B12" s="52">
        <v>60100000</v>
      </c>
      <c r="C12" s="49" t="s">
        <v>15</v>
      </c>
      <c r="D12" s="37">
        <v>12000</v>
      </c>
      <c r="E12" s="50" t="s">
        <v>14</v>
      </c>
      <c r="F12" s="38" t="s">
        <v>42</v>
      </c>
      <c r="G12" s="38" t="s">
        <v>42</v>
      </c>
      <c r="H12" s="51" t="s">
        <v>23</v>
      </c>
    </row>
    <row r="13" spans="1:8" s="10" customFormat="1" x14ac:dyDescent="0.25">
      <c r="A13" s="36">
        <v>6</v>
      </c>
      <c r="B13" s="52">
        <v>64200000</v>
      </c>
      <c r="C13" s="49" t="s">
        <v>16</v>
      </c>
      <c r="D13" s="37">
        <v>2971</v>
      </c>
      <c r="E13" s="50" t="s">
        <v>41</v>
      </c>
      <c r="F13" s="38" t="s">
        <v>22</v>
      </c>
      <c r="G13" s="38" t="s">
        <v>22</v>
      </c>
      <c r="H13" s="51"/>
    </row>
    <row r="14" spans="1:8" s="10" customFormat="1" ht="29.25" customHeight="1" x14ac:dyDescent="0.25">
      <c r="A14" s="62">
        <v>7</v>
      </c>
      <c r="B14" s="48" t="s">
        <v>36</v>
      </c>
      <c r="C14" s="49" t="s">
        <v>35</v>
      </c>
      <c r="D14" s="37">
        <v>5600</v>
      </c>
      <c r="E14" s="50" t="s">
        <v>14</v>
      </c>
      <c r="F14" s="38" t="s">
        <v>22</v>
      </c>
      <c r="G14" s="38" t="s">
        <v>22</v>
      </c>
      <c r="H14" s="51"/>
    </row>
    <row r="15" spans="1:8" s="10" customFormat="1" ht="25.5" x14ac:dyDescent="0.25">
      <c r="A15" s="36">
        <v>8</v>
      </c>
      <c r="B15" s="52">
        <v>79300000</v>
      </c>
      <c r="C15" s="49" t="s">
        <v>17</v>
      </c>
      <c r="D15" s="37">
        <v>16000</v>
      </c>
      <c r="E15" s="50" t="s">
        <v>14</v>
      </c>
      <c r="F15" s="38" t="s">
        <v>29</v>
      </c>
      <c r="G15" s="38" t="s">
        <v>29</v>
      </c>
      <c r="H15" s="39"/>
    </row>
    <row r="16" spans="1:8" s="10" customFormat="1" ht="25.5" x14ac:dyDescent="0.25">
      <c r="A16" s="36">
        <v>9</v>
      </c>
      <c r="B16" s="52">
        <v>79300000</v>
      </c>
      <c r="C16" s="49" t="s">
        <v>17</v>
      </c>
      <c r="D16" s="37">
        <v>50000</v>
      </c>
      <c r="E16" s="50" t="s">
        <v>14</v>
      </c>
      <c r="F16" s="38" t="s">
        <v>42</v>
      </c>
      <c r="G16" s="38" t="s">
        <v>42</v>
      </c>
      <c r="H16" s="51" t="s">
        <v>23</v>
      </c>
    </row>
    <row r="17" spans="1:8" s="10" customFormat="1" ht="25.5" x14ac:dyDescent="0.25">
      <c r="A17" s="62">
        <v>10</v>
      </c>
      <c r="B17" s="52">
        <v>79500000</v>
      </c>
      <c r="C17" s="49" t="s">
        <v>49</v>
      </c>
      <c r="D17" s="37">
        <v>5000</v>
      </c>
      <c r="E17" s="50" t="s">
        <v>44</v>
      </c>
      <c r="F17" s="38" t="s">
        <v>24</v>
      </c>
      <c r="G17" s="38" t="s">
        <v>24</v>
      </c>
      <c r="H17" s="51" t="s">
        <v>50</v>
      </c>
    </row>
    <row r="18" spans="1:8" s="10" customFormat="1" ht="25.5" x14ac:dyDescent="0.25">
      <c r="A18" s="36">
        <v>11</v>
      </c>
      <c r="B18" s="52">
        <v>79800000</v>
      </c>
      <c r="C18" s="49" t="s">
        <v>28</v>
      </c>
      <c r="D18" s="37">
        <v>3900</v>
      </c>
      <c r="E18" s="50" t="s">
        <v>14</v>
      </c>
      <c r="F18" s="38" t="s">
        <v>27</v>
      </c>
      <c r="G18" s="38" t="s">
        <v>27</v>
      </c>
      <c r="H18" s="51"/>
    </row>
    <row r="19" spans="1:8" s="10" customFormat="1" ht="29.25" customHeight="1" x14ac:dyDescent="0.25">
      <c r="A19" s="36">
        <v>12</v>
      </c>
      <c r="B19" s="48" t="s">
        <v>39</v>
      </c>
      <c r="C19" s="49" t="s">
        <v>40</v>
      </c>
      <c r="D19" s="37">
        <v>100</v>
      </c>
      <c r="E19" s="50" t="s">
        <v>14</v>
      </c>
      <c r="F19" s="38" t="s">
        <v>22</v>
      </c>
      <c r="G19" s="38" t="s">
        <v>22</v>
      </c>
      <c r="H19" s="51"/>
    </row>
    <row r="20" spans="1:8" ht="19.5" customHeight="1" x14ac:dyDescent="0.25">
      <c r="A20" s="54"/>
      <c r="B20" s="55"/>
      <c r="C20" s="56"/>
      <c r="D20" s="41">
        <f>SUM(D8:D19)</f>
        <v>122171</v>
      </c>
      <c r="E20" s="57"/>
      <c r="F20" s="57"/>
      <c r="G20" s="57"/>
      <c r="H20" s="58"/>
    </row>
    <row r="21" spans="1:8" ht="29.25" customHeight="1" x14ac:dyDescent="0.25">
      <c r="A21" s="54"/>
      <c r="B21" s="89" t="s">
        <v>18</v>
      </c>
      <c r="C21" s="89"/>
      <c r="D21" s="89"/>
      <c r="E21" s="89"/>
      <c r="F21" s="54"/>
      <c r="G21" s="59" t="s">
        <v>19</v>
      </c>
      <c r="H21" s="54"/>
    </row>
    <row r="22" spans="1:8" ht="29.25" customHeight="1" x14ac:dyDescent="0.25">
      <c r="A22" s="54"/>
      <c r="B22" s="90" t="s">
        <v>20</v>
      </c>
      <c r="C22" s="90"/>
      <c r="D22" s="60">
        <v>0</v>
      </c>
      <c r="E22" s="54"/>
      <c r="F22" s="54"/>
      <c r="G22" s="54" t="s">
        <v>19</v>
      </c>
      <c r="H22" s="54"/>
    </row>
    <row r="23" spans="1:8" ht="29.25" customHeight="1" x14ac:dyDescent="0.25">
      <c r="A23" s="54"/>
      <c r="B23" s="91" t="s">
        <v>21</v>
      </c>
      <c r="C23" s="91"/>
      <c r="D23" s="91"/>
      <c r="E23" s="91"/>
      <c r="F23" s="54"/>
      <c r="G23" s="54" t="s">
        <v>19</v>
      </c>
      <c r="H23" s="61"/>
    </row>
    <row r="24" spans="1:8" s="22" customFormat="1" ht="29.25" customHeight="1" x14ac:dyDescent="0.25">
      <c r="A24" s="21"/>
      <c r="B24" s="19"/>
      <c r="C24" s="20"/>
      <c r="D24" s="31"/>
      <c r="F24" s="21"/>
      <c r="G24" s="21"/>
      <c r="H24"/>
    </row>
  </sheetData>
  <mergeCells count="10">
    <mergeCell ref="A5:F5"/>
    <mergeCell ref="B21:E21"/>
    <mergeCell ref="B22:C22"/>
    <mergeCell ref="B23:E23"/>
    <mergeCell ref="A1:H1"/>
    <mergeCell ref="B2:H2"/>
    <mergeCell ref="A3:E3"/>
    <mergeCell ref="F3:H3"/>
    <mergeCell ref="A4:E4"/>
    <mergeCell ref="F4:H4"/>
  </mergeCells>
  <conditionalFormatting sqref="B14">
    <cfRule type="duplicateValues" dxfId="32" priority="6"/>
  </conditionalFormatting>
  <conditionalFormatting sqref="B9">
    <cfRule type="duplicateValues" dxfId="31" priority="5"/>
  </conditionalFormatting>
  <conditionalFormatting sqref="B18">
    <cfRule type="duplicateValues" dxfId="30" priority="4"/>
  </conditionalFormatting>
  <conditionalFormatting sqref="B19">
    <cfRule type="duplicateValues" dxfId="29" priority="3"/>
  </conditionalFormatting>
  <conditionalFormatting sqref="B10">
    <cfRule type="duplicateValues" dxfId="28" priority="2"/>
  </conditionalFormatting>
  <conditionalFormatting sqref="B15:B17 B10">
    <cfRule type="duplicateValues" dxfId="27" priority="1"/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opLeftCell="A19" workbookViewId="0">
      <selection sqref="A1:H1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53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54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D22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2">
        <v>1</v>
      </c>
      <c r="B8" s="62">
        <v>22100000</v>
      </c>
      <c r="C8" s="64" t="s">
        <v>43</v>
      </c>
      <c r="D8" s="62">
        <v>600</v>
      </c>
      <c r="E8" s="63" t="s">
        <v>44</v>
      </c>
      <c r="F8" s="38" t="s">
        <v>22</v>
      </c>
      <c r="G8" s="38" t="s">
        <v>22</v>
      </c>
      <c r="H8" s="65"/>
    </row>
    <row r="9" spans="1:8" s="10" customFormat="1" x14ac:dyDescent="0.25">
      <c r="A9" s="36">
        <v>2</v>
      </c>
      <c r="B9" s="48" t="s">
        <v>33</v>
      </c>
      <c r="C9" s="49" t="s">
        <v>34</v>
      </c>
      <c r="D9" s="37">
        <v>15000</v>
      </c>
      <c r="E9" s="50" t="s">
        <v>14</v>
      </c>
      <c r="F9" s="38" t="s">
        <v>22</v>
      </c>
      <c r="G9" s="38" t="s">
        <v>22</v>
      </c>
      <c r="H9" s="51"/>
    </row>
    <row r="10" spans="1:8" s="10" customFormat="1" ht="38.25" x14ac:dyDescent="0.25">
      <c r="A10" s="36">
        <v>3</v>
      </c>
      <c r="B10" s="52">
        <v>30100000</v>
      </c>
      <c r="C10" s="49" t="s">
        <v>13</v>
      </c>
      <c r="D10" s="37">
        <v>1000</v>
      </c>
      <c r="E10" s="50" t="s">
        <v>41</v>
      </c>
      <c r="F10" s="38" t="s">
        <v>22</v>
      </c>
      <c r="G10" s="38" t="s">
        <v>22</v>
      </c>
      <c r="H10" s="51"/>
    </row>
    <row r="11" spans="1:8" s="10" customFormat="1" ht="25.5" x14ac:dyDescent="0.25">
      <c r="A11" s="36">
        <v>3</v>
      </c>
      <c r="B11" s="52">
        <v>30200000</v>
      </c>
      <c r="C11" s="49" t="s">
        <v>55</v>
      </c>
      <c r="D11" s="37">
        <v>300</v>
      </c>
      <c r="E11" s="50" t="s">
        <v>44</v>
      </c>
      <c r="F11" s="38" t="s">
        <v>22</v>
      </c>
      <c r="G11" s="38" t="s">
        <v>22</v>
      </c>
      <c r="H11" s="53" t="s">
        <v>50</v>
      </c>
    </row>
    <row r="12" spans="1:8" s="10" customFormat="1" ht="24" x14ac:dyDescent="0.25">
      <c r="A12" s="62">
        <v>4</v>
      </c>
      <c r="B12" s="52">
        <v>37500000</v>
      </c>
      <c r="C12" s="49" t="s">
        <v>25</v>
      </c>
      <c r="D12" s="37">
        <v>750</v>
      </c>
      <c r="E12" s="50" t="s">
        <v>44</v>
      </c>
      <c r="F12" s="38" t="s">
        <v>24</v>
      </c>
      <c r="G12" s="38" t="s">
        <v>24</v>
      </c>
      <c r="H12" s="53" t="s">
        <v>50</v>
      </c>
    </row>
    <row r="13" spans="1:8" s="10" customFormat="1" ht="72.75" customHeight="1" x14ac:dyDescent="0.25">
      <c r="A13" s="62">
        <v>4</v>
      </c>
      <c r="B13" s="52">
        <v>55100000</v>
      </c>
      <c r="C13" s="49" t="s">
        <v>26</v>
      </c>
      <c r="D13" s="37">
        <v>13000</v>
      </c>
      <c r="E13" s="50" t="s">
        <v>44</v>
      </c>
      <c r="F13" s="38" t="s">
        <v>22</v>
      </c>
      <c r="G13" s="38" t="s">
        <v>22</v>
      </c>
      <c r="H13" s="53" t="s">
        <v>50</v>
      </c>
    </row>
    <row r="14" spans="1:8" s="10" customFormat="1" ht="25.5" x14ac:dyDescent="0.25">
      <c r="A14" s="36">
        <v>5</v>
      </c>
      <c r="B14" s="52">
        <v>60100000</v>
      </c>
      <c r="C14" s="49" t="s">
        <v>15</v>
      </c>
      <c r="D14" s="37">
        <v>12000</v>
      </c>
      <c r="E14" s="50" t="s">
        <v>14</v>
      </c>
      <c r="F14" s="38" t="s">
        <v>42</v>
      </c>
      <c r="G14" s="38" t="s">
        <v>42</v>
      </c>
      <c r="H14" s="51" t="s">
        <v>23</v>
      </c>
    </row>
    <row r="15" spans="1:8" s="10" customFormat="1" x14ac:dyDescent="0.25">
      <c r="A15" s="36">
        <v>6</v>
      </c>
      <c r="B15" s="52">
        <v>64200000</v>
      </c>
      <c r="C15" s="49" t="s">
        <v>16</v>
      </c>
      <c r="D15" s="37">
        <v>2971</v>
      </c>
      <c r="E15" s="50" t="s">
        <v>41</v>
      </c>
      <c r="F15" s="38" t="s">
        <v>22</v>
      </c>
      <c r="G15" s="38" t="s">
        <v>22</v>
      </c>
      <c r="H15" s="51"/>
    </row>
    <row r="16" spans="1:8" s="10" customFormat="1" ht="29.25" customHeight="1" x14ac:dyDescent="0.25">
      <c r="A16" s="62">
        <v>7</v>
      </c>
      <c r="B16" s="48" t="s">
        <v>36</v>
      </c>
      <c r="C16" s="49" t="s">
        <v>35</v>
      </c>
      <c r="D16" s="37">
        <v>1550</v>
      </c>
      <c r="E16" s="50" t="s">
        <v>14</v>
      </c>
      <c r="F16" s="38" t="s">
        <v>22</v>
      </c>
      <c r="G16" s="38" t="s">
        <v>22</v>
      </c>
      <c r="H16" s="51"/>
    </row>
    <row r="17" spans="1:8" s="10" customFormat="1" ht="25.5" x14ac:dyDescent="0.25">
      <c r="A17" s="36">
        <v>8</v>
      </c>
      <c r="B17" s="52">
        <v>79300000</v>
      </c>
      <c r="C17" s="49" t="s">
        <v>17</v>
      </c>
      <c r="D17" s="37">
        <v>16000</v>
      </c>
      <c r="E17" s="50" t="s">
        <v>14</v>
      </c>
      <c r="F17" s="38" t="s">
        <v>29</v>
      </c>
      <c r="G17" s="38" t="s">
        <v>29</v>
      </c>
      <c r="H17" s="39"/>
    </row>
    <row r="18" spans="1:8" s="10" customFormat="1" ht="25.5" x14ac:dyDescent="0.25">
      <c r="A18" s="36">
        <v>9</v>
      </c>
      <c r="B18" s="52">
        <v>79300000</v>
      </c>
      <c r="C18" s="49" t="s">
        <v>17</v>
      </c>
      <c r="D18" s="37">
        <v>50000</v>
      </c>
      <c r="E18" s="50" t="s">
        <v>14</v>
      </c>
      <c r="F18" s="38" t="s">
        <v>42</v>
      </c>
      <c r="G18" s="38" t="s">
        <v>42</v>
      </c>
      <c r="H18" s="51" t="s">
        <v>23</v>
      </c>
    </row>
    <row r="19" spans="1:8" s="10" customFormat="1" ht="25.5" x14ac:dyDescent="0.25">
      <c r="A19" s="62">
        <v>10</v>
      </c>
      <c r="B19" s="52">
        <v>79500000</v>
      </c>
      <c r="C19" s="49" t="s">
        <v>49</v>
      </c>
      <c r="D19" s="37">
        <v>5000</v>
      </c>
      <c r="E19" s="50" t="s">
        <v>44</v>
      </c>
      <c r="F19" s="38" t="s">
        <v>24</v>
      </c>
      <c r="G19" s="38" t="s">
        <v>24</v>
      </c>
      <c r="H19" s="51" t="s">
        <v>50</v>
      </c>
    </row>
    <row r="20" spans="1:8" s="10" customFormat="1" ht="25.5" x14ac:dyDescent="0.25">
      <c r="A20" s="36">
        <v>11</v>
      </c>
      <c r="B20" s="52">
        <v>79800000</v>
      </c>
      <c r="C20" s="49" t="s">
        <v>28</v>
      </c>
      <c r="D20" s="37">
        <v>3900</v>
      </c>
      <c r="E20" s="50" t="s">
        <v>14</v>
      </c>
      <c r="F20" s="38" t="s">
        <v>27</v>
      </c>
      <c r="G20" s="38" t="s">
        <v>27</v>
      </c>
      <c r="H20" s="51"/>
    </row>
    <row r="21" spans="1:8" s="10" customFormat="1" ht="29.25" customHeight="1" x14ac:dyDescent="0.25">
      <c r="A21" s="36">
        <v>12</v>
      </c>
      <c r="B21" s="48" t="s">
        <v>39</v>
      </c>
      <c r="C21" s="49" t="s">
        <v>40</v>
      </c>
      <c r="D21" s="37">
        <v>100</v>
      </c>
      <c r="E21" s="50" t="s">
        <v>14</v>
      </c>
      <c r="F21" s="38" t="s">
        <v>22</v>
      </c>
      <c r="G21" s="38" t="s">
        <v>22</v>
      </c>
      <c r="H21" s="51"/>
    </row>
    <row r="22" spans="1:8" ht="19.5" customHeight="1" x14ac:dyDescent="0.25">
      <c r="A22" s="54"/>
      <c r="B22" s="55"/>
      <c r="C22" s="56"/>
      <c r="D22" s="41">
        <f>SUM(D8:D21)</f>
        <v>122171</v>
      </c>
      <c r="E22" s="57"/>
      <c r="F22" s="57"/>
      <c r="G22" s="57"/>
      <c r="H22" s="58"/>
    </row>
    <row r="23" spans="1:8" ht="29.25" customHeight="1" x14ac:dyDescent="0.25">
      <c r="A23" s="54"/>
      <c r="B23" s="89" t="s">
        <v>18</v>
      </c>
      <c r="C23" s="89"/>
      <c r="D23" s="89"/>
      <c r="E23" s="89"/>
      <c r="F23" s="54"/>
      <c r="G23" s="59" t="s">
        <v>19</v>
      </c>
      <c r="H23" s="54"/>
    </row>
    <row r="24" spans="1:8" ht="29.25" customHeight="1" x14ac:dyDescent="0.25">
      <c r="A24" s="54"/>
      <c r="B24" s="90" t="s">
        <v>20</v>
      </c>
      <c r="C24" s="90"/>
      <c r="D24" s="60">
        <v>0</v>
      </c>
      <c r="E24" s="54"/>
      <c r="F24" s="54"/>
      <c r="G24" s="54" t="s">
        <v>19</v>
      </c>
      <c r="H24" s="54"/>
    </row>
    <row r="25" spans="1:8" ht="29.25" customHeight="1" x14ac:dyDescent="0.25">
      <c r="A25" s="54"/>
      <c r="B25" s="91" t="s">
        <v>21</v>
      </c>
      <c r="C25" s="91"/>
      <c r="D25" s="91"/>
      <c r="E25" s="91"/>
      <c r="F25" s="54"/>
      <c r="G25" s="54" t="s">
        <v>19</v>
      </c>
      <c r="H25" s="61"/>
    </row>
    <row r="26" spans="1:8" s="22" customFormat="1" ht="29.25" customHeight="1" x14ac:dyDescent="0.25">
      <c r="A26" s="21"/>
      <c r="B26" s="19"/>
      <c r="C26" s="20"/>
      <c r="D26" s="31"/>
      <c r="F26" s="21"/>
      <c r="G26" s="21"/>
      <c r="H26"/>
    </row>
  </sheetData>
  <mergeCells count="10">
    <mergeCell ref="A5:F5"/>
    <mergeCell ref="B23:E23"/>
    <mergeCell ref="B24:C24"/>
    <mergeCell ref="B25:E25"/>
    <mergeCell ref="A1:H1"/>
    <mergeCell ref="B2:H2"/>
    <mergeCell ref="A3:E3"/>
    <mergeCell ref="F3:H3"/>
    <mergeCell ref="A4:E4"/>
    <mergeCell ref="F4:H4"/>
  </mergeCells>
  <conditionalFormatting sqref="B16">
    <cfRule type="duplicateValues" dxfId="26" priority="9"/>
  </conditionalFormatting>
  <conditionalFormatting sqref="B9">
    <cfRule type="duplicateValues" dxfId="25" priority="8"/>
  </conditionalFormatting>
  <conditionalFormatting sqref="B20">
    <cfRule type="duplicateValues" dxfId="24" priority="7"/>
  </conditionalFormatting>
  <conditionalFormatting sqref="B21">
    <cfRule type="duplicateValues" dxfId="23" priority="6"/>
  </conditionalFormatting>
  <conditionalFormatting sqref="B10">
    <cfRule type="duplicateValues" dxfId="22" priority="5"/>
  </conditionalFormatting>
  <conditionalFormatting sqref="B17:B19 B10">
    <cfRule type="duplicateValues" dxfId="21" priority="4"/>
  </conditionalFormatting>
  <conditionalFormatting sqref="B11">
    <cfRule type="duplicateValues" dxfId="20" priority="3"/>
  </conditionalFormatting>
  <conditionalFormatting sqref="B11">
    <cfRule type="duplicateValues" dxfId="19" priority="2"/>
  </conditionalFormatting>
  <conditionalFormatting sqref="B12">
    <cfRule type="duplicateValues" dxfId="18" priority="1"/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workbookViewId="0">
      <selection activeCell="C18" sqref="C18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8" ht="36.75" customHeight="1" thickBot="1" x14ac:dyDescent="0.3">
      <c r="A1" s="92" t="s">
        <v>56</v>
      </c>
      <c r="B1" s="93"/>
      <c r="C1" s="93"/>
      <c r="D1" s="93"/>
      <c r="E1" s="93"/>
      <c r="F1" s="93"/>
      <c r="G1" s="93"/>
      <c r="H1" s="94"/>
    </row>
    <row r="2" spans="1:8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8" ht="35.25" customHeight="1" thickBot="1" x14ac:dyDescent="0.3">
      <c r="A3" s="97" t="s">
        <v>57</v>
      </c>
      <c r="B3" s="98"/>
      <c r="C3" s="98"/>
      <c r="D3" s="98"/>
      <c r="E3" s="99"/>
      <c r="F3" s="100" t="s">
        <v>0</v>
      </c>
      <c r="G3" s="101"/>
      <c r="H3" s="102"/>
    </row>
    <row r="4" spans="1:8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8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D23</f>
        <v>122171</v>
      </c>
      <c r="H5" s="42" t="s">
        <v>4</v>
      </c>
    </row>
    <row r="6" spans="1:8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8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8" s="21" customFormat="1" ht="30" customHeight="1" x14ac:dyDescent="0.25">
      <c r="A8" s="66">
        <v>1</v>
      </c>
      <c r="B8" s="66">
        <v>22100000</v>
      </c>
      <c r="C8" s="67" t="s">
        <v>43</v>
      </c>
      <c r="D8" s="66">
        <v>600</v>
      </c>
      <c r="E8" s="68" t="s">
        <v>44</v>
      </c>
      <c r="F8" s="38" t="s">
        <v>22</v>
      </c>
      <c r="G8" s="38" t="s">
        <v>22</v>
      </c>
      <c r="H8" s="69"/>
    </row>
    <row r="9" spans="1:8" s="21" customFormat="1" ht="30" customHeight="1" x14ac:dyDescent="0.25">
      <c r="A9" s="66">
        <v>2</v>
      </c>
      <c r="B9" s="66">
        <v>22300000</v>
      </c>
      <c r="C9" s="67" t="s">
        <v>58</v>
      </c>
      <c r="D9" s="66">
        <v>400</v>
      </c>
      <c r="E9" s="68" t="s">
        <v>44</v>
      </c>
      <c r="F9" s="38" t="s">
        <v>24</v>
      </c>
      <c r="G9" s="38" t="s">
        <v>24</v>
      </c>
      <c r="H9" s="53" t="s">
        <v>50</v>
      </c>
    </row>
    <row r="10" spans="1:8" s="10" customFormat="1" x14ac:dyDescent="0.25">
      <c r="A10" s="36">
        <v>3</v>
      </c>
      <c r="B10" s="48" t="s">
        <v>33</v>
      </c>
      <c r="C10" s="49" t="s">
        <v>34</v>
      </c>
      <c r="D10" s="37">
        <v>15000</v>
      </c>
      <c r="E10" s="50" t="s">
        <v>14</v>
      </c>
      <c r="F10" s="38" t="s">
        <v>22</v>
      </c>
      <c r="G10" s="38" t="s">
        <v>22</v>
      </c>
      <c r="H10" s="51"/>
    </row>
    <row r="11" spans="1:8" s="10" customFormat="1" ht="38.25" x14ac:dyDescent="0.25">
      <c r="A11" s="66">
        <v>4</v>
      </c>
      <c r="B11" s="52">
        <v>30100000</v>
      </c>
      <c r="C11" s="49" t="s">
        <v>13</v>
      </c>
      <c r="D11" s="37">
        <v>1000</v>
      </c>
      <c r="E11" s="50" t="s">
        <v>41</v>
      </c>
      <c r="F11" s="38" t="s">
        <v>22</v>
      </c>
      <c r="G11" s="38" t="s">
        <v>22</v>
      </c>
      <c r="H11" s="51"/>
    </row>
    <row r="12" spans="1:8" s="10" customFormat="1" ht="25.5" x14ac:dyDescent="0.25">
      <c r="A12" s="66">
        <v>5</v>
      </c>
      <c r="B12" s="52">
        <v>30200000</v>
      </c>
      <c r="C12" s="49" t="s">
        <v>55</v>
      </c>
      <c r="D12" s="37">
        <v>300</v>
      </c>
      <c r="E12" s="50" t="s">
        <v>44</v>
      </c>
      <c r="F12" s="38" t="s">
        <v>22</v>
      </c>
      <c r="G12" s="38" t="s">
        <v>22</v>
      </c>
      <c r="H12" s="53" t="s">
        <v>50</v>
      </c>
    </row>
    <row r="13" spans="1:8" s="10" customFormat="1" ht="24" x14ac:dyDescent="0.25">
      <c r="A13" s="36">
        <v>6</v>
      </c>
      <c r="B13" s="52">
        <v>37500000</v>
      </c>
      <c r="C13" s="49" t="s">
        <v>25</v>
      </c>
      <c r="D13" s="37">
        <v>750</v>
      </c>
      <c r="E13" s="50" t="s">
        <v>44</v>
      </c>
      <c r="F13" s="38" t="s">
        <v>24</v>
      </c>
      <c r="G13" s="38" t="s">
        <v>24</v>
      </c>
      <c r="H13" s="53" t="s">
        <v>50</v>
      </c>
    </row>
    <row r="14" spans="1:8" s="10" customFormat="1" ht="72.75" customHeight="1" x14ac:dyDescent="0.25">
      <c r="A14" s="66">
        <v>7</v>
      </c>
      <c r="B14" s="52">
        <v>55100000</v>
      </c>
      <c r="C14" s="49" t="s">
        <v>26</v>
      </c>
      <c r="D14" s="37">
        <v>13000</v>
      </c>
      <c r="E14" s="50" t="s">
        <v>44</v>
      </c>
      <c r="F14" s="38" t="s">
        <v>22</v>
      </c>
      <c r="G14" s="38" t="s">
        <v>22</v>
      </c>
      <c r="H14" s="53" t="s">
        <v>50</v>
      </c>
    </row>
    <row r="15" spans="1:8" s="10" customFormat="1" ht="25.5" x14ac:dyDescent="0.25">
      <c r="A15" s="66">
        <v>8</v>
      </c>
      <c r="B15" s="52">
        <v>60100000</v>
      </c>
      <c r="C15" s="49" t="s">
        <v>15</v>
      </c>
      <c r="D15" s="37">
        <v>12000</v>
      </c>
      <c r="E15" s="50" t="s">
        <v>14</v>
      </c>
      <c r="F15" s="38" t="s">
        <v>42</v>
      </c>
      <c r="G15" s="38" t="s">
        <v>42</v>
      </c>
      <c r="H15" s="51" t="s">
        <v>23</v>
      </c>
    </row>
    <row r="16" spans="1:8" s="10" customFormat="1" x14ac:dyDescent="0.25">
      <c r="A16" s="36">
        <v>9</v>
      </c>
      <c r="B16" s="52">
        <v>64200000</v>
      </c>
      <c r="C16" s="49" t="s">
        <v>16</v>
      </c>
      <c r="D16" s="37">
        <v>2971</v>
      </c>
      <c r="E16" s="50" t="s">
        <v>41</v>
      </c>
      <c r="F16" s="38" t="s">
        <v>22</v>
      </c>
      <c r="G16" s="38" t="s">
        <v>22</v>
      </c>
      <c r="H16" s="51"/>
    </row>
    <row r="17" spans="1:8" s="10" customFormat="1" ht="29.25" customHeight="1" x14ac:dyDescent="0.25">
      <c r="A17" s="66">
        <v>10</v>
      </c>
      <c r="B17" s="48" t="s">
        <v>36</v>
      </c>
      <c r="C17" s="49" t="s">
        <v>35</v>
      </c>
      <c r="D17" s="37">
        <v>1550</v>
      </c>
      <c r="E17" s="50" t="s">
        <v>14</v>
      </c>
      <c r="F17" s="38" t="s">
        <v>22</v>
      </c>
      <c r="G17" s="38" t="s">
        <v>22</v>
      </c>
      <c r="H17" s="51"/>
    </row>
    <row r="18" spans="1:8" s="10" customFormat="1" ht="25.5" x14ac:dyDescent="0.25">
      <c r="A18" s="66">
        <v>11</v>
      </c>
      <c r="B18" s="52">
        <v>79300000</v>
      </c>
      <c r="C18" s="49" t="s">
        <v>17</v>
      </c>
      <c r="D18" s="37">
        <v>15600</v>
      </c>
      <c r="E18" s="50" t="s">
        <v>14</v>
      </c>
      <c r="F18" s="38" t="s">
        <v>29</v>
      </c>
      <c r="G18" s="38" t="s">
        <v>29</v>
      </c>
      <c r="H18" s="39"/>
    </row>
    <row r="19" spans="1:8" s="10" customFormat="1" ht="25.5" x14ac:dyDescent="0.25">
      <c r="A19" s="36">
        <v>12</v>
      </c>
      <c r="B19" s="52">
        <v>79300000</v>
      </c>
      <c r="C19" s="49" t="s">
        <v>17</v>
      </c>
      <c r="D19" s="37">
        <v>50000</v>
      </c>
      <c r="E19" s="50" t="s">
        <v>14</v>
      </c>
      <c r="F19" s="38" t="s">
        <v>42</v>
      </c>
      <c r="G19" s="38" t="s">
        <v>42</v>
      </c>
      <c r="H19" s="51" t="s">
        <v>23</v>
      </c>
    </row>
    <row r="20" spans="1:8" s="10" customFormat="1" ht="25.5" x14ac:dyDescent="0.25">
      <c r="A20" s="66">
        <v>13</v>
      </c>
      <c r="B20" s="52">
        <v>79500000</v>
      </c>
      <c r="C20" s="49" t="s">
        <v>49</v>
      </c>
      <c r="D20" s="37">
        <v>5000</v>
      </c>
      <c r="E20" s="50" t="s">
        <v>44</v>
      </c>
      <c r="F20" s="38" t="s">
        <v>24</v>
      </c>
      <c r="G20" s="38" t="s">
        <v>24</v>
      </c>
      <c r="H20" s="51" t="s">
        <v>50</v>
      </c>
    </row>
    <row r="21" spans="1:8" s="10" customFormat="1" ht="25.5" x14ac:dyDescent="0.25">
      <c r="A21" s="66">
        <v>14</v>
      </c>
      <c r="B21" s="52">
        <v>79800000</v>
      </c>
      <c r="C21" s="49" t="s">
        <v>28</v>
      </c>
      <c r="D21" s="37">
        <v>3900</v>
      </c>
      <c r="E21" s="50" t="s">
        <v>14</v>
      </c>
      <c r="F21" s="38" t="s">
        <v>27</v>
      </c>
      <c r="G21" s="38" t="s">
        <v>27</v>
      </c>
      <c r="H21" s="51"/>
    </row>
    <row r="22" spans="1:8" s="10" customFormat="1" ht="29.25" customHeight="1" x14ac:dyDescent="0.25">
      <c r="A22" s="36">
        <v>15</v>
      </c>
      <c r="B22" s="48" t="s">
        <v>39</v>
      </c>
      <c r="C22" s="49" t="s">
        <v>40</v>
      </c>
      <c r="D22" s="37">
        <v>100</v>
      </c>
      <c r="E22" s="50" t="s">
        <v>14</v>
      </c>
      <c r="F22" s="38" t="s">
        <v>22</v>
      </c>
      <c r="G22" s="38" t="s">
        <v>22</v>
      </c>
      <c r="H22" s="51"/>
    </row>
    <row r="23" spans="1:8" ht="19.5" customHeight="1" x14ac:dyDescent="0.25">
      <c r="A23" s="54"/>
      <c r="B23" s="55"/>
      <c r="C23" s="56"/>
      <c r="D23" s="41">
        <f>SUM(D8:D22)</f>
        <v>122171</v>
      </c>
      <c r="E23" s="57"/>
      <c r="F23" s="57"/>
      <c r="G23" s="57"/>
      <c r="H23" s="58"/>
    </row>
    <row r="24" spans="1:8" ht="29.25" customHeight="1" x14ac:dyDescent="0.25">
      <c r="A24" s="54"/>
      <c r="B24" s="89" t="s">
        <v>18</v>
      </c>
      <c r="C24" s="89"/>
      <c r="D24" s="89"/>
      <c r="E24" s="89"/>
      <c r="F24" s="54"/>
      <c r="G24" s="59" t="s">
        <v>19</v>
      </c>
      <c r="H24" s="54"/>
    </row>
    <row r="25" spans="1:8" ht="29.25" customHeight="1" x14ac:dyDescent="0.25">
      <c r="A25" s="54"/>
      <c r="B25" s="90" t="s">
        <v>20</v>
      </c>
      <c r="C25" s="90"/>
      <c r="D25" s="60">
        <v>0</v>
      </c>
      <c r="E25" s="54"/>
      <c r="F25" s="54"/>
      <c r="G25" s="54" t="s">
        <v>19</v>
      </c>
      <c r="H25" s="54"/>
    </row>
    <row r="26" spans="1:8" ht="29.25" customHeight="1" x14ac:dyDescent="0.25">
      <c r="A26" s="54"/>
      <c r="B26" s="91" t="s">
        <v>21</v>
      </c>
      <c r="C26" s="91"/>
      <c r="D26" s="91"/>
      <c r="E26" s="91"/>
      <c r="F26" s="54"/>
      <c r="G26" s="54" t="s">
        <v>19</v>
      </c>
      <c r="H26" s="61"/>
    </row>
    <row r="27" spans="1:8" s="22" customFormat="1" ht="29.25" customHeight="1" x14ac:dyDescent="0.25">
      <c r="A27" s="21"/>
      <c r="B27" s="19"/>
      <c r="C27" s="20"/>
      <c r="D27" s="31"/>
      <c r="F27" s="21"/>
      <c r="G27" s="21"/>
      <c r="H27"/>
    </row>
  </sheetData>
  <mergeCells count="10">
    <mergeCell ref="A5:F5"/>
    <mergeCell ref="B24:E24"/>
    <mergeCell ref="B25:C25"/>
    <mergeCell ref="B26:E26"/>
    <mergeCell ref="A1:H1"/>
    <mergeCell ref="B2:H2"/>
    <mergeCell ref="A3:E3"/>
    <mergeCell ref="F3:H3"/>
    <mergeCell ref="A4:E4"/>
    <mergeCell ref="F4:H4"/>
  </mergeCells>
  <conditionalFormatting sqref="B17">
    <cfRule type="duplicateValues" dxfId="17" priority="9"/>
  </conditionalFormatting>
  <conditionalFormatting sqref="B10">
    <cfRule type="duplicateValues" dxfId="16" priority="8"/>
  </conditionalFormatting>
  <conditionalFormatting sqref="B21">
    <cfRule type="duplicateValues" dxfId="15" priority="7"/>
  </conditionalFormatting>
  <conditionalFormatting sqref="B22">
    <cfRule type="duplicateValues" dxfId="14" priority="6"/>
  </conditionalFormatting>
  <conditionalFormatting sqref="B11">
    <cfRule type="duplicateValues" dxfId="13" priority="5"/>
  </conditionalFormatting>
  <conditionalFormatting sqref="B18:B20 B11">
    <cfRule type="duplicateValues" dxfId="12" priority="4"/>
  </conditionalFormatting>
  <conditionalFormatting sqref="B12">
    <cfRule type="duplicateValues" dxfId="11" priority="3"/>
  </conditionalFormatting>
  <conditionalFormatting sqref="B12">
    <cfRule type="duplicateValues" dxfId="10" priority="2"/>
  </conditionalFormatting>
  <conditionalFormatting sqref="B13">
    <cfRule type="duplicateValues" dxfId="9" priority="1"/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tabSelected="1" view="pageBreakPreview" topLeftCell="A4" zoomScaleNormal="100" zoomScaleSheetLayoutView="100" workbookViewId="0">
      <selection activeCell="D23" sqref="D23"/>
    </sheetView>
  </sheetViews>
  <sheetFormatPr defaultRowHeight="15" x14ac:dyDescent="0.25"/>
  <cols>
    <col min="1" max="1" width="4" style="21" customWidth="1"/>
    <col min="2" max="2" width="10.85546875" style="19" customWidth="1"/>
    <col min="3" max="3" width="43.85546875" style="20" customWidth="1"/>
    <col min="4" max="4" width="16.7109375" style="21" customWidth="1"/>
    <col min="5" max="5" width="12" style="22" customWidth="1"/>
    <col min="6" max="6" width="14" style="21" customWidth="1"/>
    <col min="7" max="7" width="19.42578125" style="21" customWidth="1"/>
    <col min="8" max="8" width="18.140625" customWidth="1"/>
  </cols>
  <sheetData>
    <row r="1" spans="1:11" ht="36.75" customHeight="1" thickBot="1" x14ac:dyDescent="0.3">
      <c r="A1" s="92" t="s">
        <v>56</v>
      </c>
      <c r="B1" s="93"/>
      <c r="C1" s="93"/>
      <c r="D1" s="93"/>
      <c r="E1" s="93"/>
      <c r="F1" s="93"/>
      <c r="G1" s="93"/>
      <c r="H1" s="94"/>
    </row>
    <row r="2" spans="1:11" ht="22.5" customHeight="1" thickBot="1" x14ac:dyDescent="0.3">
      <c r="A2" s="40"/>
      <c r="B2" s="95" t="s">
        <v>31</v>
      </c>
      <c r="C2" s="95"/>
      <c r="D2" s="95"/>
      <c r="E2" s="95"/>
      <c r="F2" s="95"/>
      <c r="G2" s="95"/>
      <c r="H2" s="96"/>
    </row>
    <row r="3" spans="1:11" ht="35.25" customHeight="1" thickBot="1" x14ac:dyDescent="0.3">
      <c r="A3" s="97" t="s">
        <v>57</v>
      </c>
      <c r="B3" s="98"/>
      <c r="C3" s="98"/>
      <c r="D3" s="98"/>
      <c r="E3" s="99"/>
      <c r="F3" s="100" t="s">
        <v>0</v>
      </c>
      <c r="G3" s="101"/>
      <c r="H3" s="102"/>
    </row>
    <row r="4" spans="1:11" ht="31.5" customHeight="1" thickBot="1" x14ac:dyDescent="0.3">
      <c r="A4" s="97" t="s">
        <v>1</v>
      </c>
      <c r="B4" s="98"/>
      <c r="C4" s="98"/>
      <c r="D4" s="98"/>
      <c r="E4" s="99"/>
      <c r="F4" s="103" t="s">
        <v>2</v>
      </c>
      <c r="G4" s="98"/>
      <c r="H4" s="99"/>
    </row>
    <row r="5" spans="1:11" ht="21" customHeight="1" thickBot="1" x14ac:dyDescent="0.3">
      <c r="A5" s="87" t="s">
        <v>3</v>
      </c>
      <c r="B5" s="88"/>
      <c r="C5" s="88"/>
      <c r="D5" s="88"/>
      <c r="E5" s="88"/>
      <c r="F5" s="88"/>
      <c r="G5" s="41">
        <f>D23</f>
        <v>130171</v>
      </c>
      <c r="H5" s="42" t="s">
        <v>4</v>
      </c>
    </row>
    <row r="6" spans="1:11" s="6" customFormat="1" ht="56.25" customHeight="1" thickBot="1" x14ac:dyDescent="0.25">
      <c r="A6" s="43" t="s">
        <v>5</v>
      </c>
      <c r="B6" s="44" t="s">
        <v>6</v>
      </c>
      <c r="C6" s="44" t="s">
        <v>7</v>
      </c>
      <c r="D6" s="44" t="s">
        <v>8</v>
      </c>
      <c r="E6" s="44" t="s">
        <v>9</v>
      </c>
      <c r="F6" s="44" t="s">
        <v>10</v>
      </c>
      <c r="G6" s="44" t="s">
        <v>11</v>
      </c>
      <c r="H6" s="45" t="s">
        <v>12</v>
      </c>
    </row>
    <row r="7" spans="1:11" x14ac:dyDescent="0.25">
      <c r="A7" s="46">
        <v>1</v>
      </c>
      <c r="B7" s="47">
        <v>2</v>
      </c>
      <c r="C7" s="46">
        <v>3</v>
      </c>
      <c r="D7" s="46">
        <v>4</v>
      </c>
      <c r="E7" s="47">
        <v>5</v>
      </c>
      <c r="F7" s="46">
        <v>6</v>
      </c>
      <c r="G7" s="46">
        <v>7</v>
      </c>
      <c r="H7" s="47">
        <v>8</v>
      </c>
    </row>
    <row r="8" spans="1:11" s="21" customFormat="1" ht="30" customHeight="1" x14ac:dyDescent="0.25">
      <c r="A8" s="66">
        <v>1</v>
      </c>
      <c r="B8" s="66">
        <v>22100000</v>
      </c>
      <c r="C8" s="67" t="s">
        <v>43</v>
      </c>
      <c r="D8" s="66">
        <v>600</v>
      </c>
      <c r="E8" s="68" t="s">
        <v>44</v>
      </c>
      <c r="F8" s="38" t="s">
        <v>22</v>
      </c>
      <c r="G8" s="38" t="s">
        <v>22</v>
      </c>
      <c r="H8" s="69"/>
      <c r="J8" s="21">
        <v>600</v>
      </c>
      <c r="K8" s="21">
        <f>D8-J8</f>
        <v>0</v>
      </c>
    </row>
    <row r="9" spans="1:11" s="21" customFormat="1" ht="30" customHeight="1" x14ac:dyDescent="0.25">
      <c r="A9" s="66">
        <v>2</v>
      </c>
      <c r="B9" s="66">
        <v>22300000</v>
      </c>
      <c r="C9" s="67" t="s">
        <v>58</v>
      </c>
      <c r="D9" s="66">
        <v>400</v>
      </c>
      <c r="E9" s="68" t="s">
        <v>44</v>
      </c>
      <c r="F9" s="38" t="s">
        <v>24</v>
      </c>
      <c r="G9" s="38" t="s">
        <v>24</v>
      </c>
      <c r="H9" s="53" t="s">
        <v>50</v>
      </c>
      <c r="J9" s="21">
        <v>400</v>
      </c>
      <c r="K9" s="21">
        <f t="shared" ref="K9:K22" si="0">D9-J9</f>
        <v>0</v>
      </c>
    </row>
    <row r="10" spans="1:11" s="10" customFormat="1" x14ac:dyDescent="0.25">
      <c r="A10" s="36">
        <v>3</v>
      </c>
      <c r="B10" s="48" t="s">
        <v>33</v>
      </c>
      <c r="C10" s="49" t="s">
        <v>34</v>
      </c>
      <c r="D10" s="37">
        <v>15000</v>
      </c>
      <c r="E10" s="50" t="s">
        <v>14</v>
      </c>
      <c r="F10" s="38" t="s">
        <v>22</v>
      </c>
      <c r="G10" s="38" t="s">
        <v>22</v>
      </c>
      <c r="H10" s="51"/>
      <c r="J10" s="10">
        <v>15000</v>
      </c>
      <c r="K10" s="21">
        <f t="shared" si="0"/>
        <v>0</v>
      </c>
    </row>
    <row r="11" spans="1:11" s="10" customFormat="1" ht="38.25" x14ac:dyDescent="0.25">
      <c r="A11" s="66">
        <v>4</v>
      </c>
      <c r="B11" s="52">
        <v>30100000</v>
      </c>
      <c r="C11" s="49" t="s">
        <v>13</v>
      </c>
      <c r="D11" s="37">
        <v>1000</v>
      </c>
      <c r="E11" s="50" t="s">
        <v>41</v>
      </c>
      <c r="F11" s="38" t="s">
        <v>22</v>
      </c>
      <c r="G11" s="38" t="s">
        <v>22</v>
      </c>
      <c r="H11" s="51"/>
      <c r="J11" s="10">
        <v>1000</v>
      </c>
      <c r="K11" s="21">
        <f t="shared" si="0"/>
        <v>0</v>
      </c>
    </row>
    <row r="12" spans="1:11" s="10" customFormat="1" ht="25.5" x14ac:dyDescent="0.25">
      <c r="A12" s="66">
        <v>5</v>
      </c>
      <c r="B12" s="52">
        <v>30200000</v>
      </c>
      <c r="C12" s="49" t="s">
        <v>55</v>
      </c>
      <c r="D12" s="37">
        <v>300</v>
      </c>
      <c r="E12" s="50" t="s">
        <v>44</v>
      </c>
      <c r="F12" s="38" t="s">
        <v>22</v>
      </c>
      <c r="G12" s="38" t="s">
        <v>22</v>
      </c>
      <c r="H12" s="53" t="s">
        <v>50</v>
      </c>
      <c r="J12" s="10">
        <v>300</v>
      </c>
      <c r="K12" s="21">
        <f t="shared" si="0"/>
        <v>0</v>
      </c>
    </row>
    <row r="13" spans="1:11" s="10" customFormat="1" ht="24" x14ac:dyDescent="0.25">
      <c r="A13" s="36">
        <v>6</v>
      </c>
      <c r="B13" s="52">
        <v>37500000</v>
      </c>
      <c r="C13" s="49" t="s">
        <v>25</v>
      </c>
      <c r="D13" s="37">
        <v>750</v>
      </c>
      <c r="E13" s="50" t="s">
        <v>44</v>
      </c>
      <c r="F13" s="38" t="s">
        <v>24</v>
      </c>
      <c r="G13" s="38" t="s">
        <v>24</v>
      </c>
      <c r="H13" s="53" t="s">
        <v>50</v>
      </c>
      <c r="J13" s="10">
        <v>750</v>
      </c>
      <c r="K13" s="21">
        <f t="shared" si="0"/>
        <v>0</v>
      </c>
    </row>
    <row r="14" spans="1:11" s="10" customFormat="1" ht="72.75" customHeight="1" x14ac:dyDescent="0.25">
      <c r="A14" s="66">
        <v>7</v>
      </c>
      <c r="B14" s="52">
        <v>55100000</v>
      </c>
      <c r="C14" s="49" t="s">
        <v>26</v>
      </c>
      <c r="D14" s="37">
        <v>21000</v>
      </c>
      <c r="E14" s="50" t="s">
        <v>44</v>
      </c>
      <c r="F14" s="38" t="s">
        <v>22</v>
      </c>
      <c r="G14" s="38" t="s">
        <v>22</v>
      </c>
      <c r="H14" s="53" t="s">
        <v>59</v>
      </c>
      <c r="J14" s="10">
        <v>13000</v>
      </c>
      <c r="K14" s="21">
        <f t="shared" si="0"/>
        <v>8000</v>
      </c>
    </row>
    <row r="15" spans="1:11" s="10" customFormat="1" ht="25.5" x14ac:dyDescent="0.25">
      <c r="A15" s="66">
        <v>8</v>
      </c>
      <c r="B15" s="52">
        <v>60100000</v>
      </c>
      <c r="C15" s="49" t="s">
        <v>15</v>
      </c>
      <c r="D15" s="37">
        <v>12000</v>
      </c>
      <c r="E15" s="50" t="s">
        <v>14</v>
      </c>
      <c r="F15" s="38" t="s">
        <v>42</v>
      </c>
      <c r="G15" s="38" t="s">
        <v>42</v>
      </c>
      <c r="H15" s="51" t="s">
        <v>23</v>
      </c>
      <c r="J15" s="10">
        <v>12000</v>
      </c>
      <c r="K15" s="21">
        <f t="shared" si="0"/>
        <v>0</v>
      </c>
    </row>
    <row r="16" spans="1:11" s="10" customFormat="1" x14ac:dyDescent="0.25">
      <c r="A16" s="36">
        <v>9</v>
      </c>
      <c r="B16" s="52">
        <v>64200000</v>
      </c>
      <c r="C16" s="49" t="s">
        <v>16</v>
      </c>
      <c r="D16" s="37">
        <v>2971</v>
      </c>
      <c r="E16" s="50" t="s">
        <v>41</v>
      </c>
      <c r="F16" s="38" t="s">
        <v>22</v>
      </c>
      <c r="G16" s="38" t="s">
        <v>22</v>
      </c>
      <c r="H16" s="51"/>
      <c r="J16" s="10">
        <v>2971</v>
      </c>
      <c r="K16" s="21">
        <f t="shared" si="0"/>
        <v>0</v>
      </c>
    </row>
    <row r="17" spans="1:11" s="10" customFormat="1" ht="29.25" customHeight="1" x14ac:dyDescent="0.25">
      <c r="A17" s="66">
        <v>10</v>
      </c>
      <c r="B17" s="48" t="s">
        <v>36</v>
      </c>
      <c r="C17" s="49" t="s">
        <v>35</v>
      </c>
      <c r="D17" s="37">
        <v>1550</v>
      </c>
      <c r="E17" s="50" t="s">
        <v>14</v>
      </c>
      <c r="F17" s="38" t="s">
        <v>22</v>
      </c>
      <c r="G17" s="38" t="s">
        <v>22</v>
      </c>
      <c r="H17" s="51"/>
      <c r="J17" s="10">
        <v>1550</v>
      </c>
      <c r="K17" s="21">
        <f t="shared" si="0"/>
        <v>0</v>
      </c>
    </row>
    <row r="18" spans="1:11" s="10" customFormat="1" ht="25.5" x14ac:dyDescent="0.25">
      <c r="A18" s="66">
        <v>11</v>
      </c>
      <c r="B18" s="52">
        <v>79300000</v>
      </c>
      <c r="C18" s="49" t="s">
        <v>17</v>
      </c>
      <c r="D18" s="37">
        <v>15600</v>
      </c>
      <c r="E18" s="50" t="s">
        <v>14</v>
      </c>
      <c r="F18" s="38" t="s">
        <v>29</v>
      </c>
      <c r="G18" s="38" t="s">
        <v>29</v>
      </c>
      <c r="H18" s="39"/>
      <c r="J18" s="10">
        <v>15600</v>
      </c>
      <c r="K18" s="21">
        <f t="shared" si="0"/>
        <v>0</v>
      </c>
    </row>
    <row r="19" spans="1:11" s="10" customFormat="1" ht="25.5" x14ac:dyDescent="0.25">
      <c r="A19" s="36">
        <v>12</v>
      </c>
      <c r="B19" s="52">
        <v>79300000</v>
      </c>
      <c r="C19" s="49" t="s">
        <v>17</v>
      </c>
      <c r="D19" s="37">
        <v>50000</v>
      </c>
      <c r="E19" s="50" t="s">
        <v>14</v>
      </c>
      <c r="F19" s="38" t="s">
        <v>42</v>
      </c>
      <c r="G19" s="38" t="s">
        <v>42</v>
      </c>
      <c r="H19" s="51" t="s">
        <v>23</v>
      </c>
      <c r="J19" s="10">
        <v>50000</v>
      </c>
      <c r="K19" s="21">
        <f t="shared" si="0"/>
        <v>0</v>
      </c>
    </row>
    <row r="20" spans="1:11" s="10" customFormat="1" ht="25.5" x14ac:dyDescent="0.25">
      <c r="A20" s="66">
        <v>13</v>
      </c>
      <c r="B20" s="52">
        <v>79500000</v>
      </c>
      <c r="C20" s="49" t="s">
        <v>49</v>
      </c>
      <c r="D20" s="37">
        <v>5000</v>
      </c>
      <c r="E20" s="50" t="s">
        <v>44</v>
      </c>
      <c r="F20" s="38" t="s">
        <v>24</v>
      </c>
      <c r="G20" s="38" t="s">
        <v>24</v>
      </c>
      <c r="H20" s="51" t="s">
        <v>50</v>
      </c>
      <c r="J20" s="10">
        <v>5000</v>
      </c>
      <c r="K20" s="21">
        <f t="shared" si="0"/>
        <v>0</v>
      </c>
    </row>
    <row r="21" spans="1:11" s="10" customFormat="1" ht="25.5" x14ac:dyDescent="0.25">
      <c r="A21" s="66">
        <v>14</v>
      </c>
      <c r="B21" s="52">
        <v>79800000</v>
      </c>
      <c r="C21" s="49" t="s">
        <v>28</v>
      </c>
      <c r="D21" s="37">
        <v>3900</v>
      </c>
      <c r="E21" s="50" t="s">
        <v>14</v>
      </c>
      <c r="F21" s="38" t="s">
        <v>27</v>
      </c>
      <c r="G21" s="38" t="s">
        <v>27</v>
      </c>
      <c r="H21" s="51"/>
      <c r="J21" s="10">
        <v>3900</v>
      </c>
      <c r="K21" s="21">
        <f t="shared" si="0"/>
        <v>0</v>
      </c>
    </row>
    <row r="22" spans="1:11" s="10" customFormat="1" ht="29.25" customHeight="1" x14ac:dyDescent="0.25">
      <c r="A22" s="36">
        <v>15</v>
      </c>
      <c r="B22" s="48" t="s">
        <v>39</v>
      </c>
      <c r="C22" s="49" t="s">
        <v>40</v>
      </c>
      <c r="D22" s="37">
        <v>100</v>
      </c>
      <c r="E22" s="50" t="s">
        <v>14</v>
      </c>
      <c r="F22" s="38" t="s">
        <v>22</v>
      </c>
      <c r="G22" s="38" t="s">
        <v>22</v>
      </c>
      <c r="H22" s="51"/>
      <c r="J22" s="10">
        <v>100</v>
      </c>
      <c r="K22" s="21">
        <f t="shared" si="0"/>
        <v>0</v>
      </c>
    </row>
    <row r="23" spans="1:11" ht="19.5" customHeight="1" x14ac:dyDescent="0.25">
      <c r="A23" s="54"/>
      <c r="B23" s="55"/>
      <c r="C23" s="56"/>
      <c r="D23" s="41">
        <f>SUM(D8:D22)</f>
        <v>130171</v>
      </c>
      <c r="E23" s="57"/>
      <c r="F23" s="57"/>
      <c r="G23" s="57"/>
      <c r="H23" s="58"/>
    </row>
    <row r="24" spans="1:11" ht="29.25" customHeight="1" x14ac:dyDescent="0.25">
      <c r="A24" s="54"/>
      <c r="B24" s="89" t="s">
        <v>18</v>
      </c>
      <c r="C24" s="89"/>
      <c r="D24" s="89"/>
      <c r="E24" s="89"/>
      <c r="F24" s="54"/>
      <c r="G24" s="59" t="s">
        <v>19</v>
      </c>
      <c r="H24" s="54"/>
    </row>
    <row r="25" spans="1:11" ht="29.25" customHeight="1" x14ac:dyDescent="0.25">
      <c r="A25" s="54"/>
      <c r="B25" s="90" t="s">
        <v>20</v>
      </c>
      <c r="C25" s="90"/>
      <c r="D25" s="60">
        <v>0</v>
      </c>
      <c r="E25" s="54"/>
      <c r="F25" s="54"/>
      <c r="G25" s="54" t="s">
        <v>19</v>
      </c>
      <c r="H25" s="54"/>
    </row>
    <row r="26" spans="1:11" ht="29.25" customHeight="1" x14ac:dyDescent="0.25">
      <c r="A26" s="54"/>
      <c r="B26" s="91" t="s">
        <v>21</v>
      </c>
      <c r="C26" s="91"/>
      <c r="D26" s="91"/>
      <c r="E26" s="91"/>
      <c r="F26" s="54"/>
      <c r="G26" s="54" t="s">
        <v>19</v>
      </c>
      <c r="H26" s="61"/>
    </row>
    <row r="27" spans="1:11" s="22" customFormat="1" ht="29.25" customHeight="1" x14ac:dyDescent="0.25">
      <c r="A27" s="21"/>
      <c r="B27" s="19"/>
      <c r="C27" s="20"/>
      <c r="D27" s="31"/>
      <c r="F27" s="21"/>
      <c r="G27" s="21"/>
      <c r="H27"/>
    </row>
  </sheetData>
  <mergeCells count="10">
    <mergeCell ref="A5:F5"/>
    <mergeCell ref="B24:E24"/>
    <mergeCell ref="B25:C25"/>
    <mergeCell ref="B26:E26"/>
    <mergeCell ref="A1:H1"/>
    <mergeCell ref="B2:H2"/>
    <mergeCell ref="A3:E3"/>
    <mergeCell ref="F3:H3"/>
    <mergeCell ref="A4:E4"/>
    <mergeCell ref="F4:H4"/>
  </mergeCells>
  <conditionalFormatting sqref="B17">
    <cfRule type="duplicateValues" dxfId="8" priority="9"/>
  </conditionalFormatting>
  <conditionalFormatting sqref="B10">
    <cfRule type="duplicateValues" dxfId="7" priority="8"/>
  </conditionalFormatting>
  <conditionalFormatting sqref="B21">
    <cfRule type="duplicateValues" dxfId="6" priority="7"/>
  </conditionalFormatting>
  <conditionalFormatting sqref="B22">
    <cfRule type="duplicateValues" dxfId="5" priority="6"/>
  </conditionalFormatting>
  <conditionalFormatting sqref="B11">
    <cfRule type="duplicateValues" dxfId="4" priority="5"/>
  </conditionalFormatting>
  <conditionalFormatting sqref="B18:B20 B11">
    <cfRule type="duplicateValues" dxfId="3" priority="4"/>
  </conditionalFormatting>
  <conditionalFormatting sqref="B12">
    <cfRule type="duplicateValues" dxfId="2" priority="3"/>
  </conditionalFormatting>
  <conditionalFormatting sqref="B12">
    <cfRule type="duplicateValues" dxfId="1" priority="2"/>
  </conditionalFormatting>
  <conditionalFormatting sqref="B13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ძირითადი</vt:lpstr>
      <vt:lpstr>(1) თებერვალი ცვლილება</vt:lpstr>
      <vt:lpstr>(2) მარტი ცვლილება</vt:lpstr>
      <vt:lpstr>(3)აპრილი ცვლილება</vt:lpstr>
      <vt:lpstr>(3)მაისი ცვლილება (1)</vt:lpstr>
      <vt:lpstr>(4)მაისი ცვლილება(2)</vt:lpstr>
      <vt:lpstr>(5)ივლისი ცვლილება</vt:lpstr>
      <vt:lpstr>(6)ივლისი ცვლილება საბოლოო</vt:lpstr>
      <vt:lpstr>'(6)ივლისი ცვლილება საბოლოო'!Print_Area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2019-07-25T06:17:32Z</dcterms:modified>
</cp:coreProperties>
</file>