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,10,2019 (3)" sheetId="4" r:id="rId1"/>
  </sheets>
  <definedNames>
    <definedName name="_xlnm._FilterDatabase" localSheetId="0" hidden="1">'23,10,2019 (3)'!$C$8:$J$15</definedName>
    <definedName name="_xlnm.Print_Area" localSheetId="0">'23,10,2019 (3)'!$C$2:$J$24</definedName>
  </definedNames>
  <calcPr calcId="162913"/>
</workbook>
</file>

<file path=xl/calcChain.xml><?xml version="1.0" encoding="utf-8"?>
<calcChain xmlns="http://schemas.openxmlformats.org/spreadsheetml/2006/main">
  <c r="F14" i="4" l="1"/>
  <c r="F12" i="4" l="1"/>
  <c r="F11" i="4"/>
  <c r="F10" i="4"/>
  <c r="F9" i="4"/>
  <c r="I6" i="4" l="1"/>
</calcChain>
</file>

<file path=xl/sharedStrings.xml><?xml version="1.0" encoding="utf-8"?>
<sst xmlns="http://schemas.openxmlformats.org/spreadsheetml/2006/main" count="51" uniqueCount="33">
  <si>
    <t>2020 წლის სახელმწიფო შესყიდვების წლიური გეგმა</t>
  </si>
  <si>
    <t>3. შემსყიდველი ორგანიზაციის საიდენტიფიკაციო კოდი: 205169592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</si>
  <si>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</si>
  <si>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</si>
  <si>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</si>
  <si>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</si>
  <si>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</si>
  <si>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</si>
  <si>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</si>
  <si>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</si>
  <si>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</si>
  <si>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</si>
  <si>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</si>
  <si>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 xml:space="preserve">საქონელი და მომსახურება </t>
  </si>
  <si>
    <t>ე/ტ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</si>
  <si>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</si>
  <si>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</si>
  <si>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>საქონელი და მომსახურება</t>
  </si>
  <si>
    <t>(ხელმოწერა)</t>
  </si>
  <si>
    <t>შემსყიდველი ორგანიზაციის 
ხელმძღვანელი/უფლებამოსილი პირი</t>
  </si>
  <si>
    <t>დამტკიცებულია სსიპ სახელმწიფო ზრუნვისა და ტრეფიკინგის მსხვერპლთა, დაზარალებულთა დახმარების სააგენტო–ს  დირექტორის 2020  წლის –––––---------------------  N ––––––––– ბრძანებით</t>
  </si>
  <si>
    <t>2. შემსყიდველი ორგანიზაციის დასახელება: სსიპ სახელმწიფო ზრუნვისა და ტრეფიკინგის მსხვერპლთა, დაზარალებულთა დახმარების სააგენტო</t>
  </si>
  <si>
    <t>1. შედგენის თარიღი: 08 ივნისი 2020  წელი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</si>
  <si>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</si>
  <si>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საავტომობილო ტრანსპორტის მომსახურებები</t>
  </si>
  <si>
    <t>II-IV კვარტალი</t>
  </si>
  <si>
    <t>III-IV კვარტალი</t>
  </si>
  <si>
    <t>სატრენინგო მომსახურებები</t>
  </si>
  <si>
    <t>გ/შ</t>
  </si>
  <si>
    <t>პერსონალის დაქირავებასთან დაკავშირებული მომსახურებები</t>
  </si>
  <si>
    <t>კ/ტ</t>
  </si>
  <si>
    <t>პროექტის ასისტენტი ადმინისტრაციულ და ფინანსურ საკითხებში</t>
  </si>
  <si>
    <r>
      <rPr>
        <sz val="10"/>
        <rFont val="Sylfaen"/>
        <family val="1"/>
      </rPr>
      <t xml:space="preserve">4. დაფინანსების წყარო: </t>
    </r>
    <r>
      <rPr>
        <b/>
        <sz val="10"/>
        <rFont val="Sylfaen"/>
        <family val="1"/>
      </rPr>
      <t>2020 წლის</t>
    </r>
    <r>
      <rPr>
        <b/>
        <sz val="10"/>
        <rFont val="AcadNusx"/>
      </rPr>
      <t xml:space="preserve"> </t>
    </r>
    <r>
      <rPr>
        <b/>
        <sz val="10"/>
        <rFont val="Times New Roman"/>
        <family val="1"/>
      </rPr>
      <t>World Vision</t>
    </r>
    <r>
      <rPr>
        <b/>
        <sz val="10"/>
        <rFont val="AcadNusx"/>
      </rPr>
      <t xml:space="preserve"> </t>
    </r>
    <r>
      <rPr>
        <b/>
        <sz val="10"/>
        <rFont val="Sylfaen"/>
        <family val="1"/>
      </rPr>
      <t>საფრანგეთის მიზნობრივი გრანტი "ბავშვთა დაცვისა და კეთილდღეობის სისტემის გაძლიერების ხელშეწყობა"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</si>
</sst>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color theme="1"/>
      <name val="Sylfaen"/>
      <family val="1"/>
    </font>
    <font>
      <sz val="9"/>
      <name val="Arial"/>
      <family val="2"/>
      <charset val="204"/>
    </font>
    <font>
      <b/>
      <sz val="10"/>
      <name val="Sylfaen"/>
      <family val="1"/>
    </font>
    <font>
      <b/>
      <sz val="10"/>
      <name val="Times New Roman"/>
      <family val="1"/>
    </font>
    <font>
      <sz val="10"/>
      <color rgb="FFFF0000"/>
      <name val="Sylfaen"/>
      <family val="1"/>
    </font>
    <font>
      <sz val="8"/>
      <name val="Sylfaen"/>
      <family val="1"/>
    </font>
    <font>
      <sz val="9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77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4" fillId="2" borderId="12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vertical="center"/>
    </xf>
    <xf numFmtId="0" fontId="6" fillId="3" borderId="14" xfId="1" applyFont="1" applyFill="1" applyBorder="1" applyAlignment="1">
      <alignment horizontal="center" vertical="center"/>
    </xf>
    <xf numFmtId="0" fontId="1" fillId="3" borderId="0" xfId="1" applyFill="1"/>
    <xf numFmtId="0" fontId="1" fillId="3" borderId="18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0" xfId="1" applyFont="1" applyFill="1"/>
    <xf numFmtId="0" fontId="7" fillId="0" borderId="20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" fillId="0" borderId="0" xfId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1" fillId="0" borderId="20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2" fontId="7" fillId="0" borderId="20" xfId="1" applyNumberFormat="1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7" fillId="0" borderId="20" xfId="2" applyFont="1" applyFill="1" applyBorder="1" applyAlignment="1" applyProtection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7" fillId="0" borderId="21" xfId="2" applyFont="1" applyFill="1" applyBorder="1" applyAlignment="1" applyProtection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1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view="pageBreakPreview" zoomScaleNormal="100" zoomScaleSheetLayoutView="100" workbookViewId="0">
      <pane ySplit="8" topLeftCell="A9" activePane="bottomLeft" state="frozen"/>
      <selection pane="bottomLeft" activeCell="H5" sqref="H5:J5"/>
    </sheetView>
  </sheetViews>
  <sheetFormatPr defaultColWidth="9.140625" defaultRowHeight="12.75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5.42578125" style="2" customWidth="1"/>
    <col min="8" max="8" width="24.85546875" style="2" customWidth="1"/>
    <col min="9" max="9" width="36.85546875" style="2" customWidth="1"/>
    <col min="10" max="10" width="44.5703125" style="2" customWidth="1"/>
    <col min="11" max="16384" width="9.140625" style="2"/>
  </cols>
  <sheetData>
    <row r="1" spans="2:10" ht="6" customHeight="1" thickBot="1">
      <c r="I1" s="64"/>
      <c r="J1" s="65"/>
    </row>
    <row r="2" spans="2:10" ht="20.25" customHeight="1" thickBot="1">
      <c r="B2" s="66" t="s">
        <v>20</v>
      </c>
      <c r="C2" s="67"/>
      <c r="D2" s="67"/>
      <c r="E2" s="67"/>
      <c r="F2" s="67"/>
      <c r="G2" s="67"/>
      <c r="H2" s="67"/>
      <c r="I2" s="67"/>
      <c r="J2" s="68"/>
    </row>
    <row r="3" spans="2:10" ht="15.75" customHeight="1" thickBot="1">
      <c r="B3" s="3"/>
      <c r="C3" s="69" t="s">
        <v>0</v>
      </c>
      <c r="D3" s="69"/>
      <c r="E3" s="69"/>
      <c r="F3" s="69"/>
      <c r="G3" s="69"/>
      <c r="H3" s="69"/>
      <c r="I3" s="69"/>
      <c r="J3" s="70"/>
    </row>
    <row r="4" spans="2:10" ht="18" customHeight="1">
      <c r="B4" s="71" t="s">
        <v>22</v>
      </c>
      <c r="C4" s="72"/>
      <c r="D4" s="72"/>
      <c r="E4" s="72"/>
      <c r="F4" s="72"/>
      <c r="G4" s="73"/>
      <c r="H4" s="74" t="s">
        <v>1</v>
      </c>
      <c r="I4" s="75"/>
      <c r="J4" s="76"/>
    </row>
    <row r="5" spans="2:10" ht="31.5" customHeight="1" thickBot="1">
      <c r="B5" s="58" t="s">
        <v>21</v>
      </c>
      <c r="C5" s="59"/>
      <c r="D5" s="59"/>
      <c r="E5" s="59"/>
      <c r="F5" s="59"/>
      <c r="G5" s="60"/>
      <c r="H5" s="61" t="s">
        <v>32</v>
      </c>
      <c r="I5" s="62"/>
      <c r="J5" s="63"/>
    </row>
    <row r="6" spans="2:10" ht="26.25" customHeight="1" thickBot="1">
      <c r="B6" s="56" t="s">
        <v>2</v>
      </c>
      <c r="C6" s="57"/>
      <c r="D6" s="57"/>
      <c r="E6" s="57"/>
      <c r="F6" s="57"/>
      <c r="G6" s="57"/>
      <c r="H6" s="57"/>
      <c r="I6" s="4">
        <f>SUM(F9:F14)</f>
        <v>37600</v>
      </c>
      <c r="J6" s="5" t="s">
        <v>3</v>
      </c>
    </row>
    <row r="7" spans="2:10" s="7" customFormat="1" ht="38.25" customHeight="1" thickBot="1">
      <c r="B7" s="6" t="s">
        <v>4</v>
      </c>
      <c r="C7" s="30" t="s">
        <v>5</v>
      </c>
      <c r="D7" s="30" t="s">
        <v>6</v>
      </c>
      <c r="E7" s="30" t="s">
        <v>7</v>
      </c>
      <c r="F7" s="31" t="s">
        <v>8</v>
      </c>
      <c r="G7" s="30" t="s">
        <v>9</v>
      </c>
      <c r="H7" s="30" t="s">
        <v>10</v>
      </c>
      <c r="I7" s="30" t="s">
        <v>11</v>
      </c>
      <c r="J7" s="32" t="s">
        <v>12</v>
      </c>
    </row>
    <row r="8" spans="2:10" s="7" customFormat="1" ht="15" customHeight="1">
      <c r="B8" s="8">
        <v>1</v>
      </c>
      <c r="C8" s="33">
        <v>2</v>
      </c>
      <c r="D8" s="33">
        <v>3</v>
      </c>
      <c r="E8" s="33"/>
      <c r="F8" s="33">
        <v>4</v>
      </c>
      <c r="G8" s="33">
        <v>5</v>
      </c>
      <c r="H8" s="33">
        <v>6</v>
      </c>
      <c r="I8" s="33">
        <v>7</v>
      </c>
      <c r="J8" s="34">
        <v>8</v>
      </c>
    </row>
    <row r="9" spans="2:10" s="10" customFormat="1" ht="45">
      <c r="B9" s="9">
        <v>21</v>
      </c>
      <c r="C9" s="11">
        <v>22400000</v>
      </c>
      <c r="D9" s="35" t="s">
        <v>23</v>
      </c>
      <c r="E9" s="35" t="s">
        <v>13</v>
      </c>
      <c r="F9" s="27">
        <f>1600*3</f>
        <v>4800</v>
      </c>
      <c r="G9" s="23" t="s">
        <v>28</v>
      </c>
      <c r="H9" s="29" t="s">
        <v>25</v>
      </c>
      <c r="I9" s="29" t="s">
        <v>26</v>
      </c>
      <c r="J9" s="36"/>
    </row>
    <row r="10" spans="2:10" s="10" customFormat="1" ht="60">
      <c r="B10" s="24">
        <v>25</v>
      </c>
      <c r="C10" s="26">
        <v>30100000</v>
      </c>
      <c r="D10" s="37" t="s">
        <v>15</v>
      </c>
      <c r="E10" s="35" t="s">
        <v>13</v>
      </c>
      <c r="F10" s="28">
        <f>100*3</f>
        <v>300</v>
      </c>
      <c r="G10" s="23" t="s">
        <v>28</v>
      </c>
      <c r="H10" s="29" t="s">
        <v>26</v>
      </c>
      <c r="I10" s="29" t="s">
        <v>26</v>
      </c>
      <c r="J10" s="36"/>
    </row>
    <row r="11" spans="2:10" s="10" customFormat="1" ht="54" customHeight="1">
      <c r="B11" s="12"/>
      <c r="C11" s="25">
        <v>30200000</v>
      </c>
      <c r="D11" s="37" t="s">
        <v>16</v>
      </c>
      <c r="E11" s="38" t="s">
        <v>17</v>
      </c>
      <c r="F11" s="28">
        <f>300*3</f>
        <v>900</v>
      </c>
      <c r="G11" s="23" t="s">
        <v>30</v>
      </c>
      <c r="H11" s="29" t="s">
        <v>26</v>
      </c>
      <c r="I11" s="29" t="s">
        <v>26</v>
      </c>
      <c r="J11" s="36"/>
    </row>
    <row r="12" spans="2:10" s="10" customFormat="1" ht="54" customHeight="1">
      <c r="B12" s="12"/>
      <c r="C12" s="25">
        <v>60100000</v>
      </c>
      <c r="D12" s="37" t="s">
        <v>24</v>
      </c>
      <c r="E12" s="38" t="s">
        <v>17</v>
      </c>
      <c r="F12" s="28">
        <f>900*3</f>
        <v>2700</v>
      </c>
      <c r="G12" s="23" t="s">
        <v>28</v>
      </c>
      <c r="H12" s="29" t="s">
        <v>26</v>
      </c>
      <c r="I12" s="29" t="s">
        <v>26</v>
      </c>
      <c r="J12" s="36"/>
    </row>
    <row r="13" spans="2:10" s="10" customFormat="1" ht="54" customHeight="1">
      <c r="B13" s="12"/>
      <c r="C13" s="25">
        <v>79600000</v>
      </c>
      <c r="D13" s="37" t="s">
        <v>29</v>
      </c>
      <c r="E13" s="38" t="s">
        <v>17</v>
      </c>
      <c r="F13" s="28">
        <v>100</v>
      </c>
      <c r="G13" s="23" t="s">
        <v>28</v>
      </c>
      <c r="H13" s="29" t="s">
        <v>25</v>
      </c>
      <c r="I13" s="29" t="s">
        <v>26</v>
      </c>
      <c r="J13" s="36"/>
    </row>
    <row r="14" spans="2:10" s="13" customFormat="1" ht="29.25" customHeight="1">
      <c r="B14" s="22"/>
      <c r="C14" s="11">
        <v>80500000</v>
      </c>
      <c r="D14" s="35" t="s">
        <v>27</v>
      </c>
      <c r="E14" s="35" t="s">
        <v>17</v>
      </c>
      <c r="F14" s="27">
        <f>+(2000+2800+4800)*3</f>
        <v>28800</v>
      </c>
      <c r="G14" s="29" t="s">
        <v>14</v>
      </c>
      <c r="H14" s="29" t="s">
        <v>26</v>
      </c>
      <c r="I14" s="29" t="s">
        <v>26</v>
      </c>
      <c r="J14" s="36"/>
    </row>
    <row r="15" spans="2:10" ht="8.25" customHeight="1">
      <c r="B15" s="14"/>
      <c r="C15" s="49"/>
      <c r="D15" s="49"/>
      <c r="E15" s="49"/>
      <c r="F15" s="49"/>
      <c r="G15" s="49"/>
      <c r="H15" s="49"/>
      <c r="I15" s="39"/>
      <c r="J15" s="40"/>
    </row>
    <row r="16" spans="2:10" ht="8.25" customHeight="1">
      <c r="B16" s="14"/>
      <c r="C16" s="40"/>
      <c r="D16" s="41"/>
      <c r="E16" s="41"/>
      <c r="F16" s="40"/>
      <c r="G16" s="42"/>
      <c r="H16" s="43"/>
      <c r="I16" s="43"/>
      <c r="J16" s="40"/>
    </row>
    <row r="17" spans="2:10" ht="24.75" hidden="1" customHeight="1">
      <c r="B17" s="14"/>
      <c r="C17" s="40"/>
      <c r="D17" s="41"/>
      <c r="E17" s="41"/>
      <c r="F17" s="40"/>
      <c r="G17" s="42"/>
      <c r="H17" s="43"/>
      <c r="I17" s="43"/>
      <c r="J17" s="40"/>
    </row>
    <row r="18" spans="2:10" ht="26.25" customHeight="1">
      <c r="B18" s="14"/>
      <c r="C18" s="50" t="s">
        <v>31</v>
      </c>
      <c r="D18" s="50"/>
      <c r="E18" s="44"/>
      <c r="F18" s="44"/>
      <c r="G18" s="44"/>
      <c r="H18" s="54"/>
      <c r="I18" s="54"/>
      <c r="J18" s="45"/>
    </row>
    <row r="19" spans="2:10" s="1" customFormat="1" ht="10.5" customHeight="1">
      <c r="B19" s="14"/>
      <c r="C19" s="40"/>
      <c r="D19" s="41"/>
      <c r="E19" s="41"/>
      <c r="F19" s="46"/>
      <c r="G19" s="42"/>
      <c r="H19" s="51" t="s">
        <v>18</v>
      </c>
      <c r="I19" s="51"/>
      <c r="J19" s="40"/>
    </row>
    <row r="20" spans="2:10" s="1" customFormat="1" ht="14.25" hidden="1" customHeight="1">
      <c r="B20" s="14"/>
      <c r="C20" s="40"/>
      <c r="D20" s="41"/>
      <c r="E20" s="41"/>
      <c r="F20" s="40"/>
      <c r="G20" s="40"/>
      <c r="H20" s="40"/>
      <c r="I20" s="40"/>
      <c r="J20" s="40"/>
    </row>
    <row r="21" spans="2:10" s="1" customFormat="1" ht="27" customHeight="1">
      <c r="B21" s="14"/>
      <c r="C21" s="50" t="s">
        <v>19</v>
      </c>
      <c r="D21" s="50"/>
      <c r="E21" s="50"/>
      <c r="F21" s="50"/>
      <c r="G21" s="50"/>
      <c r="H21" s="55"/>
      <c r="I21" s="55"/>
      <c r="J21" s="47"/>
    </row>
    <row r="22" spans="2:10" s="1" customFormat="1" ht="15">
      <c r="B22" s="14"/>
      <c r="C22" s="40"/>
      <c r="D22" s="41"/>
      <c r="E22" s="41"/>
      <c r="F22" s="40"/>
      <c r="G22" s="42"/>
      <c r="H22" s="51" t="s">
        <v>18</v>
      </c>
      <c r="I22" s="51"/>
      <c r="J22" s="48"/>
    </row>
    <row r="23" spans="2:10" s="1" customFormat="1">
      <c r="B23" s="14"/>
      <c r="C23" s="17"/>
      <c r="D23" s="18"/>
      <c r="E23" s="18"/>
      <c r="F23" s="17"/>
      <c r="G23" s="17"/>
      <c r="H23" s="17"/>
      <c r="I23" s="17"/>
      <c r="J23" s="17"/>
    </row>
    <row r="24" spans="2:10" s="1" customFormat="1">
      <c r="B24" s="14"/>
      <c r="C24" s="52"/>
      <c r="D24" s="53"/>
      <c r="E24" s="19"/>
      <c r="F24" s="20"/>
      <c r="G24" s="15"/>
      <c r="H24" s="15"/>
      <c r="I24" s="15"/>
      <c r="J24" s="16"/>
    </row>
    <row r="25" spans="2:10" s="1" customFormat="1">
      <c r="B25" s="14"/>
      <c r="C25" s="20"/>
      <c r="D25" s="21"/>
      <c r="E25" s="21"/>
      <c r="F25" s="20"/>
      <c r="G25" s="15"/>
      <c r="H25" s="15"/>
      <c r="I25" s="15"/>
      <c r="J25" s="16"/>
    </row>
    <row r="26" spans="2:10" s="1" customFormat="1">
      <c r="B26" s="14"/>
      <c r="C26" s="20"/>
      <c r="D26" s="21"/>
      <c r="E26" s="21"/>
      <c r="F26" s="20"/>
      <c r="G26" s="15"/>
      <c r="H26" s="15"/>
      <c r="I26" s="15"/>
      <c r="J26" s="16"/>
    </row>
    <row r="27" spans="2:10" s="1" customFormat="1">
      <c r="B27" s="14"/>
      <c r="C27" s="20"/>
      <c r="D27" s="21"/>
      <c r="E27" s="21"/>
      <c r="F27" s="20"/>
      <c r="G27" s="15"/>
      <c r="H27" s="15"/>
      <c r="I27" s="15"/>
      <c r="J27" s="16"/>
    </row>
    <row r="28" spans="2:10" s="1" customFormat="1">
      <c r="B28" s="14"/>
      <c r="C28" s="20"/>
      <c r="D28" s="21"/>
      <c r="E28" s="21"/>
      <c r="F28" s="20"/>
      <c r="G28" s="15"/>
      <c r="H28" s="15"/>
      <c r="I28" s="15"/>
      <c r="J28" s="16"/>
    </row>
    <row r="29" spans="2:10" s="1" customFormat="1">
      <c r="B29" s="14"/>
      <c r="C29" s="20"/>
      <c r="D29" s="21"/>
      <c r="E29" s="21"/>
      <c r="F29" s="20"/>
      <c r="G29" s="15"/>
      <c r="H29" s="15"/>
      <c r="I29" s="15"/>
      <c r="J29" s="16"/>
    </row>
    <row r="30" spans="2:10" s="1" customFormat="1">
      <c r="B30" s="14"/>
      <c r="C30" s="20"/>
      <c r="D30" s="21"/>
      <c r="E30" s="21"/>
      <c r="F30" s="20"/>
      <c r="G30" s="15"/>
      <c r="H30" s="15"/>
      <c r="I30" s="15"/>
      <c r="J30" s="16"/>
    </row>
    <row r="31" spans="2:10" s="1" customFormat="1">
      <c r="B31" s="14"/>
      <c r="C31" s="20"/>
      <c r="D31" s="21"/>
      <c r="E31" s="21"/>
      <c r="F31" s="20"/>
      <c r="G31" s="15"/>
      <c r="H31" s="15"/>
      <c r="I31" s="15"/>
      <c r="J31" s="16"/>
    </row>
    <row r="32" spans="2:10" s="1" customFormat="1">
      <c r="B32" s="14"/>
      <c r="C32" s="20"/>
      <c r="D32" s="21"/>
      <c r="E32" s="21"/>
      <c r="F32" s="20"/>
      <c r="G32" s="15"/>
      <c r="H32" s="15"/>
      <c r="I32" s="15"/>
      <c r="J32" s="16"/>
    </row>
  </sheetData>
  <autoFilter ref="C8:J15"/>
  <mergeCells count="16">
    <mergeCell ref="B6:H6"/>
    <mergeCell ref="B5:G5"/>
    <mergeCell ref="H5:J5"/>
    <mergeCell ref="I1:J1"/>
    <mergeCell ref="B2:J2"/>
    <mergeCell ref="C3:J3"/>
    <mergeCell ref="B4:G4"/>
    <mergeCell ref="H4:J4"/>
    <mergeCell ref="C15:H15"/>
    <mergeCell ref="C18:D18"/>
    <mergeCell ref="H22:I22"/>
    <mergeCell ref="C24:D24"/>
    <mergeCell ref="H18:I18"/>
    <mergeCell ref="H19:I19"/>
    <mergeCell ref="C21:G21"/>
    <mergeCell ref="H21:I21"/>
  </mergeCells>
  <pageMargins left="0.70866141732283472" right="0.70866141732283472" top="0.51181102362204722" bottom="0.51181102362204722" header="0.31496062992125984" footer="0.31496062992125984"/>
  <pageSetup paperSize="9"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23,10,2019 (3)</vt:lpstr>
      <vt:lpstr>'23,10,2019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2020-06-11T10:25:39Z</dcterms:modified>
</cp:coreProperties>
</file>