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7" activeTab="14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'03.04.2019...'!$A$1:$H$120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E117" i="194" l="1"/>
  <c r="K117" i="194" s="1"/>
  <c r="K23" i="194"/>
  <c r="K24" i="194"/>
  <c r="K25" i="194"/>
  <c r="K26" i="194"/>
  <c r="K27" i="194"/>
  <c r="K28" i="194"/>
  <c r="K29" i="194"/>
  <c r="K30" i="194"/>
  <c r="K31" i="194"/>
  <c r="K32" i="194"/>
  <c r="K33" i="194"/>
  <c r="K34" i="194"/>
  <c r="K35" i="194"/>
  <c r="K36" i="194"/>
  <c r="K37" i="194"/>
  <c r="K38" i="194"/>
  <c r="K39" i="194"/>
  <c r="K40" i="194"/>
  <c r="K41" i="194"/>
  <c r="K42" i="194"/>
  <c r="K43" i="194"/>
  <c r="K44" i="194"/>
  <c r="K45" i="194"/>
  <c r="K46" i="194"/>
  <c r="K47" i="194"/>
  <c r="K48" i="194"/>
  <c r="K49" i="194"/>
  <c r="K50" i="194"/>
  <c r="K51" i="194"/>
  <c r="K52" i="194"/>
  <c r="K53" i="194"/>
  <c r="K54" i="194"/>
  <c r="K55" i="194"/>
  <c r="K56" i="194"/>
  <c r="K57" i="194"/>
  <c r="K58" i="194"/>
  <c r="K59" i="194"/>
  <c r="K60" i="194"/>
  <c r="K61" i="194"/>
  <c r="K62" i="194"/>
  <c r="K63" i="194"/>
  <c r="K64" i="194"/>
  <c r="K65" i="194"/>
  <c r="K66" i="194"/>
  <c r="K67" i="194"/>
  <c r="K70" i="194"/>
  <c r="K71" i="194"/>
  <c r="K72" i="194"/>
  <c r="K74" i="194"/>
  <c r="K75" i="194"/>
  <c r="K76" i="194"/>
  <c r="K77" i="194"/>
  <c r="K78" i="194"/>
  <c r="K80" i="194"/>
  <c r="K81" i="194"/>
  <c r="K82" i="194"/>
  <c r="K83" i="194"/>
  <c r="K84" i="194"/>
  <c r="K86" i="194"/>
  <c r="K87" i="194"/>
  <c r="K88" i="194"/>
  <c r="K90" i="194"/>
  <c r="K91" i="194"/>
  <c r="K93" i="194"/>
  <c r="K94" i="194"/>
  <c r="K95" i="194"/>
  <c r="K96" i="194"/>
  <c r="K97" i="194"/>
  <c r="K99" i="194"/>
  <c r="K101" i="194"/>
  <c r="K102" i="194"/>
  <c r="K103" i="194"/>
  <c r="K104" i="194"/>
  <c r="K106" i="194"/>
  <c r="K108" i="194"/>
  <c r="K109" i="194"/>
  <c r="K110" i="194"/>
  <c r="K111" i="194"/>
  <c r="K112" i="194"/>
  <c r="K114" i="194"/>
  <c r="K115" i="194"/>
  <c r="K116" i="194"/>
  <c r="K118" i="194"/>
  <c r="K119" i="194"/>
  <c r="K120" i="194"/>
  <c r="K10" i="194"/>
  <c r="K11" i="194"/>
  <c r="K12" i="194"/>
  <c r="K13" i="194"/>
  <c r="K14" i="194"/>
  <c r="K15" i="194"/>
  <c r="K19" i="194"/>
  <c r="K20" i="194"/>
  <c r="K21" i="194"/>
  <c r="E120" i="194" l="1"/>
  <c r="E118" i="194"/>
  <c r="E116" i="194"/>
  <c r="E115" i="194"/>
  <c r="E114" i="194"/>
  <c r="E113" i="194"/>
  <c r="K113" i="194" s="1"/>
  <c r="E111" i="194"/>
  <c r="E109" i="194"/>
  <c r="E108" i="194"/>
  <c r="E107" i="194"/>
  <c r="K107" i="194" s="1"/>
  <c r="E105" i="194"/>
  <c r="K105" i="194" s="1"/>
  <c r="E102" i="194"/>
  <c r="E100" i="194"/>
  <c r="K100" i="194" s="1"/>
  <c r="E98" i="194"/>
  <c r="K98" i="194" s="1"/>
  <c r="E97" i="194"/>
  <c r="E94" i="194"/>
  <c r="E92" i="194"/>
  <c r="K92" i="194" s="1"/>
  <c r="E89" i="194"/>
  <c r="K89" i="194" s="1"/>
  <c r="E88" i="194"/>
  <c r="E85" i="194"/>
  <c r="K85" i="194" s="1"/>
  <c r="E79" i="194"/>
  <c r="K79" i="194" s="1"/>
  <c r="E76" i="194"/>
  <c r="E74" i="194"/>
  <c r="E73" i="194"/>
  <c r="K73" i="194" s="1"/>
  <c r="E69" i="194"/>
  <c r="K69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K22" i="194" s="1"/>
  <c r="E18" i="194"/>
  <c r="K18" i="194" s="1"/>
  <c r="E17" i="194"/>
  <c r="K17" i="194" s="1"/>
  <c r="E16" i="194"/>
  <c r="C8" i="194"/>
  <c r="D8" i="194" s="1"/>
  <c r="E8" i="194" s="1"/>
  <c r="F8" i="194" s="1"/>
  <c r="G8" i="194" s="1"/>
  <c r="H8" i="194" s="1"/>
  <c r="E9" i="194" l="1"/>
  <c r="K16" i="194"/>
  <c r="E68" i="194"/>
  <c r="K68" i="194" s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4" l="1"/>
  <c r="K9" i="194"/>
  <c r="G6" i="193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<sst xmlns="http://schemas.openxmlformats.org/spreadsheetml/2006/main" count="7054" uniqueCount="176">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</sst>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33</v>
      </c>
      <c r="C9" s="115"/>
      <c r="D9" s="115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3" t="s">
        <v>30</v>
      </c>
      <c r="C54" s="124"/>
      <c r="D54" s="124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3" t="s">
        <v>34</v>
      </c>
      <c r="C57" s="124"/>
      <c r="D57" s="124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3" t="s">
        <v>31</v>
      </c>
      <c r="C61" s="124"/>
      <c r="D61" s="124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3" t="s">
        <v>35</v>
      </c>
      <c r="C67" s="124"/>
      <c r="D67" s="124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3" t="s">
        <v>72</v>
      </c>
      <c r="C71" s="124"/>
      <c r="D71" s="124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8" t="s">
        <v>36</v>
      </c>
      <c r="C74" s="119"/>
      <c r="D74" s="119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3" t="s">
        <v>74</v>
      </c>
      <c r="C80" s="124"/>
      <c r="D80" s="124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6" t="s">
        <v>37</v>
      </c>
      <c r="C82" s="117"/>
      <c r="D82" s="117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3" t="s">
        <v>75</v>
      </c>
      <c r="C87" s="124"/>
      <c r="D87" s="124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8" t="s">
        <v>38</v>
      </c>
      <c r="C89" s="119"/>
      <c r="D89" s="119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3" t="s">
        <v>73</v>
      </c>
      <c r="C94" s="124"/>
      <c r="D94" s="124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3" t="s">
        <v>88</v>
      </c>
      <c r="C96" s="124"/>
      <c r="D96" s="124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3" t="s">
        <v>135</v>
      </c>
      <c r="C58" s="124"/>
      <c r="D58" s="124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3" t="s">
        <v>136</v>
      </c>
      <c r="C63" s="124"/>
      <c r="D63" s="124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3" t="s">
        <v>137</v>
      </c>
      <c r="C69" s="124"/>
      <c r="D69" s="124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3" t="s">
        <v>138</v>
      </c>
      <c r="C75" s="124"/>
      <c r="D75" s="124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3" t="s">
        <v>139</v>
      </c>
      <c r="C79" s="124"/>
      <c r="D79" s="124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18" t="s">
        <v>140</v>
      </c>
      <c r="C82" s="119"/>
      <c r="D82" s="119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3" t="s">
        <v>141</v>
      </c>
      <c r="C88" s="124"/>
      <c r="D88" s="124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6" t="s">
        <v>142</v>
      </c>
      <c r="C90" s="117"/>
      <c r="D90" s="117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3" t="s">
        <v>143</v>
      </c>
      <c r="C95" s="124"/>
      <c r="D95" s="124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18" t="s">
        <v>144</v>
      </c>
      <c r="C97" s="119"/>
      <c r="D97" s="119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3" t="s">
        <v>145</v>
      </c>
      <c r="C103" s="124"/>
      <c r="D103" s="124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3" t="s">
        <v>146</v>
      </c>
      <c r="C107" s="124"/>
      <c r="D107" s="124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3" t="s">
        <v>135</v>
      </c>
      <c r="C63" s="124"/>
      <c r="D63" s="124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3" t="s">
        <v>136</v>
      </c>
      <c r="C68" s="124"/>
      <c r="D68" s="124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3" t="s">
        <v>137</v>
      </c>
      <c r="C74" s="124"/>
      <c r="D74" s="124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3" t="s">
        <v>138</v>
      </c>
      <c r="C80" s="124"/>
      <c r="D80" s="124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3" t="s">
        <v>139</v>
      </c>
      <c r="C84" s="124"/>
      <c r="D84" s="124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18" t="s">
        <v>140</v>
      </c>
      <c r="C87" s="119"/>
      <c r="D87" s="119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3" t="s">
        <v>141</v>
      </c>
      <c r="C93" s="124"/>
      <c r="D93" s="124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6" t="s">
        <v>142</v>
      </c>
      <c r="C95" s="117"/>
      <c r="D95" s="117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3" t="s">
        <v>143</v>
      </c>
      <c r="C100" s="124"/>
      <c r="D100" s="124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18" t="s">
        <v>144</v>
      </c>
      <c r="C102" s="119"/>
      <c r="D102" s="119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3" t="s">
        <v>145</v>
      </c>
      <c r="C108" s="124"/>
      <c r="D108" s="124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3" t="s">
        <v>146</v>
      </c>
      <c r="C112" s="124"/>
      <c r="D112" s="124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3" t="s">
        <v>135</v>
      </c>
      <c r="C65" s="124"/>
      <c r="D65" s="124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3" t="s">
        <v>136</v>
      </c>
      <c r="C70" s="124"/>
      <c r="D70" s="124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3" t="s">
        <v>137</v>
      </c>
      <c r="C76" s="124"/>
      <c r="D76" s="124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3" t="s">
        <v>138</v>
      </c>
      <c r="C82" s="124"/>
      <c r="D82" s="124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3" t="s">
        <v>139</v>
      </c>
      <c r="C86" s="124"/>
      <c r="D86" s="124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8" t="s">
        <v>140</v>
      </c>
      <c r="C89" s="119"/>
      <c r="D89" s="11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3" t="s">
        <v>141</v>
      </c>
      <c r="C95" s="124"/>
      <c r="D95" s="124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6" t="s">
        <v>142</v>
      </c>
      <c r="C97" s="117"/>
      <c r="D97" s="11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3" t="s">
        <v>143</v>
      </c>
      <c r="C102" s="124"/>
      <c r="D102" s="124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8" t="s">
        <v>144</v>
      </c>
      <c r="C104" s="119"/>
      <c r="D104" s="11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3" t="s">
        <v>145</v>
      </c>
      <c r="C110" s="124"/>
      <c r="D110" s="124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3" t="s">
        <v>146</v>
      </c>
      <c r="C114" s="124"/>
      <c r="D114" s="124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0" t="s">
        <v>41</v>
      </c>
      <c r="C2" s="120"/>
      <c r="D2" s="120"/>
      <c r="E2" s="120"/>
      <c r="F2" s="120"/>
      <c r="G2" s="120"/>
      <c r="H2" s="120"/>
    </row>
    <row r="3" spans="2:9" ht="18.75">
      <c r="B3" s="121" t="s">
        <v>4</v>
      </c>
      <c r="C3" s="121"/>
      <c r="D3" s="121"/>
      <c r="E3" s="121"/>
      <c r="F3" s="121"/>
      <c r="G3" s="121"/>
      <c r="H3" s="121"/>
    </row>
    <row r="4" spans="2:9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9">
      <c r="B5" s="122" t="s">
        <v>20</v>
      </c>
      <c r="C5" s="122"/>
      <c r="D5" s="122"/>
      <c r="E5" s="122"/>
      <c r="F5" s="122" t="s">
        <v>10</v>
      </c>
      <c r="G5" s="122"/>
      <c r="H5" s="122"/>
      <c r="I5" s="109"/>
    </row>
    <row r="6" spans="2:9" ht="24.75" customHeight="1">
      <c r="B6" s="112" t="s">
        <v>22</v>
      </c>
      <c r="C6" s="113"/>
      <c r="D6" s="113"/>
      <c r="E6" s="113"/>
      <c r="F6" s="113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4" t="s">
        <v>131</v>
      </c>
      <c r="C9" s="115"/>
      <c r="D9" s="115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3" t="s">
        <v>135</v>
      </c>
      <c r="C65" s="124"/>
      <c r="D65" s="124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3" t="s">
        <v>136</v>
      </c>
      <c r="C70" s="124"/>
      <c r="D70" s="124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3" t="s">
        <v>137</v>
      </c>
      <c r="C76" s="124"/>
      <c r="D76" s="124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3" t="s">
        <v>138</v>
      </c>
      <c r="C82" s="124"/>
      <c r="D82" s="124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3" t="s">
        <v>139</v>
      </c>
      <c r="C86" s="124"/>
      <c r="D86" s="124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8" t="s">
        <v>140</v>
      </c>
      <c r="C89" s="119"/>
      <c r="D89" s="11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3" t="s">
        <v>141</v>
      </c>
      <c r="C95" s="124"/>
      <c r="D95" s="124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6" t="s">
        <v>142</v>
      </c>
      <c r="C97" s="117"/>
      <c r="D97" s="11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3" t="s">
        <v>143</v>
      </c>
      <c r="C102" s="124"/>
      <c r="D102" s="124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8" t="s">
        <v>144</v>
      </c>
      <c r="C104" s="119"/>
      <c r="D104" s="11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3" t="s">
        <v>145</v>
      </c>
      <c r="C110" s="124"/>
      <c r="D110" s="124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3" t="s">
        <v>146</v>
      </c>
      <c r="C114" s="124"/>
      <c r="D114" s="124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0" t="s">
        <v>41</v>
      </c>
      <c r="C2" s="120"/>
      <c r="D2" s="120"/>
      <c r="E2" s="120"/>
      <c r="F2" s="120"/>
      <c r="G2" s="120"/>
      <c r="H2" s="120"/>
    </row>
    <row r="3" spans="2:9" ht="18.75">
      <c r="B3" s="121" t="s">
        <v>4</v>
      </c>
      <c r="C3" s="121"/>
      <c r="D3" s="121"/>
      <c r="E3" s="121"/>
      <c r="F3" s="121"/>
      <c r="G3" s="121"/>
      <c r="H3" s="121"/>
    </row>
    <row r="4" spans="2:9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9">
      <c r="B5" s="122" t="s">
        <v>20</v>
      </c>
      <c r="C5" s="122"/>
      <c r="D5" s="122"/>
      <c r="E5" s="122"/>
      <c r="F5" s="122" t="s">
        <v>10</v>
      </c>
      <c r="G5" s="122"/>
      <c r="H5" s="122"/>
      <c r="I5" s="109"/>
    </row>
    <row r="6" spans="2:9" ht="24.75" customHeight="1">
      <c r="B6" s="112" t="s">
        <v>22</v>
      </c>
      <c r="C6" s="113"/>
      <c r="D6" s="113"/>
      <c r="E6" s="113"/>
      <c r="F6" s="113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4" t="s">
        <v>131</v>
      </c>
      <c r="C9" s="115"/>
      <c r="D9" s="115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3" t="s">
        <v>135</v>
      </c>
      <c r="C67" s="124"/>
      <c r="D67" s="124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3" t="s">
        <v>136</v>
      </c>
      <c r="C72" s="124"/>
      <c r="D72" s="124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3" t="s">
        <v>137</v>
      </c>
      <c r="C78" s="124"/>
      <c r="D78" s="124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3" t="s">
        <v>138</v>
      </c>
      <c r="C84" s="124"/>
      <c r="D84" s="124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3" t="s">
        <v>139</v>
      </c>
      <c r="C88" s="124"/>
      <c r="D88" s="124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18" t="s">
        <v>140</v>
      </c>
      <c r="C91" s="119"/>
      <c r="D91" s="119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3" t="s">
        <v>141</v>
      </c>
      <c r="C97" s="124"/>
      <c r="D97" s="124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16" t="s">
        <v>142</v>
      </c>
      <c r="C99" s="117"/>
      <c r="D99" s="117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3" t="s">
        <v>143</v>
      </c>
      <c r="C104" s="124"/>
      <c r="D104" s="124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18" t="s">
        <v>144</v>
      </c>
      <c r="C106" s="119"/>
      <c r="D106" s="119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3" t="s">
        <v>145</v>
      </c>
      <c r="C112" s="124"/>
      <c r="D112" s="124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3" t="s">
        <v>146</v>
      </c>
      <c r="C116" s="124"/>
      <c r="D116" s="124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1"/>
  <sheetViews>
    <sheetView tabSelected="1" view="pageBreakPreview" topLeftCell="B1" zoomScaleNormal="100" zoomScaleSheetLayoutView="100" workbookViewId="0">
      <selection activeCell="N31" sqref="N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3" ht="18.75">
      <c r="B2" s="120" t="s">
        <v>41</v>
      </c>
      <c r="C2" s="120"/>
      <c r="D2" s="120"/>
      <c r="E2" s="120"/>
      <c r="F2" s="120"/>
      <c r="G2" s="120"/>
      <c r="H2" s="120"/>
    </row>
    <row r="3" spans="2:13" ht="18.75">
      <c r="B3" s="121" t="s">
        <v>4</v>
      </c>
      <c r="C3" s="121"/>
      <c r="D3" s="121"/>
      <c r="E3" s="121"/>
      <c r="F3" s="121"/>
      <c r="G3" s="121"/>
      <c r="H3" s="121"/>
    </row>
    <row r="4" spans="2:13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13">
      <c r="B5" s="122" t="s">
        <v>20</v>
      </c>
      <c r="C5" s="122"/>
      <c r="D5" s="122"/>
      <c r="E5" s="122"/>
      <c r="F5" s="122" t="s">
        <v>10</v>
      </c>
      <c r="G5" s="122"/>
      <c r="H5" s="122"/>
      <c r="I5" s="109"/>
    </row>
    <row r="6" spans="2:13" ht="24.75" customHeight="1">
      <c r="B6" s="112" t="s">
        <v>22</v>
      </c>
      <c r="C6" s="113"/>
      <c r="D6" s="113"/>
      <c r="E6" s="113"/>
      <c r="F6" s="113"/>
      <c r="G6" s="2">
        <f>E9+E68+E73+E79+E85+E89+E92+E98+E100+E105+E107+E113+E117</f>
        <v>43523496.100000001</v>
      </c>
      <c r="H6" s="3" t="s">
        <v>23</v>
      </c>
    </row>
    <row r="7" spans="2:13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3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3" ht="60.75" customHeight="1">
      <c r="B9" s="114" t="s">
        <v>131</v>
      </c>
      <c r="C9" s="115"/>
      <c r="D9" s="115"/>
      <c r="E9" s="15">
        <f>SUM(E10:E66)</f>
        <v>4258829</v>
      </c>
      <c r="F9" s="11"/>
      <c r="G9" s="9"/>
      <c r="H9" s="10"/>
      <c r="J9">
        <v>4255073</v>
      </c>
      <c r="K9" s="63">
        <f>E9-J9</f>
        <v>3756</v>
      </c>
      <c r="M9">
        <v>4258829</v>
      </c>
    </row>
    <row r="10" spans="2:13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  <c r="M10" s="18">
        <v>2700</v>
      </c>
    </row>
    <row r="11" spans="2:13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  <c r="M11" s="18">
        <v>223000</v>
      </c>
    </row>
    <row r="12" spans="2:13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  <c r="M12" s="18">
        <v>6100</v>
      </c>
    </row>
    <row r="13" spans="2:13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  <c r="M13" s="18">
        <v>500</v>
      </c>
    </row>
    <row r="14" spans="2:13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  <c r="M14" s="19">
        <v>1600</v>
      </c>
    </row>
    <row r="15" spans="2:13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  <c r="M15" s="106">
        <v>1973</v>
      </c>
    </row>
    <row r="16" spans="2:13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  <c r="J16" s="18">
        <v>23100</v>
      </c>
      <c r="K16" s="63">
        <f t="shared" si="1"/>
        <v>0</v>
      </c>
      <c r="M16" s="18">
        <v>23100</v>
      </c>
    </row>
    <row r="17" spans="2:13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  <c r="J17" s="18">
        <v>69000</v>
      </c>
      <c r="K17" s="63">
        <f t="shared" si="1"/>
        <v>0</v>
      </c>
      <c r="M17" s="18">
        <v>69000</v>
      </c>
    </row>
    <row r="18" spans="2:13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K18" s="63">
        <f t="shared" si="1"/>
        <v>0</v>
      </c>
      <c r="M18" s="18">
        <v>4800</v>
      </c>
    </row>
    <row r="19" spans="2:13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  <c r="M19" s="18">
        <v>2000</v>
      </c>
    </row>
    <row r="20" spans="2:13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J20" s="18">
        <v>405</v>
      </c>
      <c r="K20" s="63">
        <f t="shared" si="1"/>
        <v>0</v>
      </c>
      <c r="M20" s="18">
        <v>405</v>
      </c>
    </row>
    <row r="21" spans="2:13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J21" s="18">
        <v>10000</v>
      </c>
      <c r="K21" s="63">
        <f t="shared" si="1"/>
        <v>0</v>
      </c>
      <c r="M21" s="18">
        <v>10000</v>
      </c>
    </row>
    <row r="22" spans="2:13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  <c r="J22" s="18">
        <v>17260</v>
      </c>
      <c r="K22" s="63">
        <f t="shared" si="1"/>
        <v>0</v>
      </c>
      <c r="M22" s="18">
        <v>17260</v>
      </c>
    </row>
    <row r="23" spans="2:13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  <c r="K23" s="63">
        <f t="shared" si="1"/>
        <v>3756</v>
      </c>
      <c r="M23" s="18">
        <v>3756</v>
      </c>
    </row>
    <row r="24" spans="2:13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K24" s="63">
        <f t="shared" si="1"/>
        <v>0</v>
      </c>
      <c r="M24" s="18">
        <v>4800</v>
      </c>
    </row>
    <row r="25" spans="2:13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  <c r="J25" s="18">
        <v>4800</v>
      </c>
      <c r="K25" s="63">
        <f t="shared" si="1"/>
        <v>0</v>
      </c>
      <c r="M25" s="18">
        <v>4800</v>
      </c>
    </row>
    <row r="26" spans="2:13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  <c r="M26" s="18">
        <v>4800</v>
      </c>
    </row>
    <row r="27" spans="2:13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  <c r="J27" s="18">
        <v>1920</v>
      </c>
      <c r="K27" s="63">
        <f t="shared" si="1"/>
        <v>0</v>
      </c>
      <c r="M27" s="18">
        <v>1920</v>
      </c>
    </row>
    <row r="28" spans="2:13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  <c r="J28" s="18">
        <v>6750</v>
      </c>
      <c r="K28" s="63">
        <f t="shared" si="1"/>
        <v>0</v>
      </c>
      <c r="M28" s="18">
        <v>6750</v>
      </c>
    </row>
    <row r="29" spans="2:13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  <c r="J29" s="18">
        <v>4120</v>
      </c>
      <c r="K29" s="63">
        <f t="shared" si="1"/>
        <v>0</v>
      </c>
      <c r="M29" s="18">
        <v>4120</v>
      </c>
    </row>
    <row r="30" spans="2:13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  <c r="J30" s="18">
        <v>40000</v>
      </c>
      <c r="K30" s="63">
        <f t="shared" si="1"/>
        <v>0</v>
      </c>
      <c r="M30" s="18">
        <v>40000</v>
      </c>
    </row>
    <row r="31" spans="2:13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  <c r="J31" s="18">
        <v>30000</v>
      </c>
      <c r="K31" s="63">
        <f t="shared" si="1"/>
        <v>0</v>
      </c>
      <c r="M31" s="18">
        <v>30000</v>
      </c>
    </row>
    <row r="32" spans="2:13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  <c r="J32" s="18">
        <v>40000</v>
      </c>
      <c r="K32" s="63">
        <f t="shared" si="1"/>
        <v>0</v>
      </c>
      <c r="M32" s="18">
        <v>40000</v>
      </c>
    </row>
    <row r="33" spans="2:13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  <c r="J33" s="18">
        <v>105000</v>
      </c>
      <c r="K33" s="63">
        <f t="shared" si="1"/>
        <v>0</v>
      </c>
      <c r="M33" s="1">
        <v>105000</v>
      </c>
    </row>
    <row r="34" spans="2:13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  <c r="J34" s="1">
        <v>2080</v>
      </c>
      <c r="K34" s="63">
        <f t="shared" si="1"/>
        <v>0</v>
      </c>
      <c r="M34" s="18">
        <v>2080</v>
      </c>
    </row>
    <row r="35" spans="2:13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  <c r="J35" s="18">
        <v>50000</v>
      </c>
      <c r="K35" s="63">
        <f t="shared" si="1"/>
        <v>0</v>
      </c>
      <c r="M35" s="18">
        <v>50000</v>
      </c>
    </row>
    <row r="36" spans="2:13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  <c r="J36" s="18">
        <v>310000</v>
      </c>
      <c r="K36" s="63">
        <f t="shared" si="1"/>
        <v>0</v>
      </c>
      <c r="M36" s="18">
        <v>310000</v>
      </c>
    </row>
    <row r="37" spans="2:13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  <c r="J37" s="18">
        <v>85000</v>
      </c>
      <c r="K37" s="63">
        <f t="shared" si="1"/>
        <v>0</v>
      </c>
      <c r="M37" s="18">
        <v>85000</v>
      </c>
    </row>
    <row r="38" spans="2:13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  <c r="J38" s="18">
        <v>8000</v>
      </c>
      <c r="K38" s="63">
        <f t="shared" si="1"/>
        <v>0</v>
      </c>
      <c r="M38" s="18">
        <v>8000</v>
      </c>
    </row>
    <row r="39" spans="2:13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  <c r="J39" s="18">
        <v>1540800</v>
      </c>
      <c r="K39" s="63">
        <f t="shared" si="1"/>
        <v>0</v>
      </c>
      <c r="M39" s="18">
        <v>1540800</v>
      </c>
    </row>
    <row r="40" spans="2:13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  <c r="J40" s="18">
        <v>114148</v>
      </c>
      <c r="K40" s="63">
        <f t="shared" si="1"/>
        <v>0</v>
      </c>
      <c r="M40" s="18">
        <v>114148</v>
      </c>
    </row>
    <row r="41" spans="2:13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  <c r="J41" s="18">
        <v>188250</v>
      </c>
      <c r="K41" s="63">
        <f t="shared" si="1"/>
        <v>0</v>
      </c>
      <c r="M41" s="18">
        <v>188250</v>
      </c>
    </row>
    <row r="42" spans="2:13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  <c r="J42" s="18">
        <v>120000</v>
      </c>
      <c r="K42" s="63">
        <f t="shared" si="1"/>
        <v>0</v>
      </c>
      <c r="M42" s="18">
        <v>120000</v>
      </c>
    </row>
    <row r="43" spans="2:13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  <c r="J43" s="18">
        <v>2000</v>
      </c>
      <c r="K43" s="63">
        <f t="shared" si="1"/>
        <v>0</v>
      </c>
      <c r="M43" s="18">
        <v>2000</v>
      </c>
    </row>
    <row r="44" spans="2:13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  <c r="J44" s="18">
        <v>6000</v>
      </c>
      <c r="K44" s="63">
        <f t="shared" si="1"/>
        <v>0</v>
      </c>
      <c r="M44" s="18">
        <v>6000</v>
      </c>
    </row>
    <row r="45" spans="2:13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  <c r="J45" s="18">
        <v>25000</v>
      </c>
      <c r="K45" s="63">
        <f t="shared" si="1"/>
        <v>0</v>
      </c>
      <c r="M45" s="18">
        <v>25000</v>
      </c>
    </row>
    <row r="46" spans="2:13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  <c r="J46" s="18">
        <v>25500</v>
      </c>
      <c r="K46" s="63">
        <f t="shared" si="1"/>
        <v>0</v>
      </c>
      <c r="M46" s="18">
        <v>25500</v>
      </c>
    </row>
    <row r="47" spans="2:13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  <c r="J47" s="18">
        <v>9000</v>
      </c>
      <c r="K47" s="63">
        <f t="shared" si="1"/>
        <v>0</v>
      </c>
      <c r="M47" s="18">
        <v>9000</v>
      </c>
    </row>
    <row r="48" spans="2:13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  <c r="J48" s="18">
        <v>24000</v>
      </c>
      <c r="K48" s="63">
        <f t="shared" si="1"/>
        <v>0</v>
      </c>
      <c r="M48" s="18">
        <v>24000</v>
      </c>
    </row>
    <row r="49" spans="2:13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  <c r="J49" s="18">
        <v>30000</v>
      </c>
      <c r="K49" s="63">
        <f t="shared" si="1"/>
        <v>0</v>
      </c>
      <c r="M49" s="18">
        <v>30000</v>
      </c>
    </row>
    <row r="50" spans="2:13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  <c r="J50" s="18">
        <v>1680</v>
      </c>
      <c r="K50" s="63">
        <f t="shared" si="1"/>
        <v>0</v>
      </c>
      <c r="M50" s="18">
        <v>1680</v>
      </c>
    </row>
    <row r="51" spans="2:13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  <c r="J51" s="18">
        <v>124000</v>
      </c>
      <c r="K51" s="63">
        <f t="shared" si="1"/>
        <v>0</v>
      </c>
      <c r="M51" s="18">
        <v>124000</v>
      </c>
    </row>
    <row r="52" spans="2:13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18">
        <v>1187</v>
      </c>
      <c r="K52" s="63">
        <f t="shared" si="1"/>
        <v>0</v>
      </c>
      <c r="M52" s="18">
        <v>1187</v>
      </c>
    </row>
    <row r="53" spans="2:13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  <c r="J53" s="20">
        <v>3000</v>
      </c>
      <c r="K53" s="63">
        <f t="shared" si="1"/>
        <v>0</v>
      </c>
      <c r="M53" s="18">
        <v>3000</v>
      </c>
    </row>
    <row r="54" spans="2:13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  <c r="J54" s="18">
        <v>500</v>
      </c>
      <c r="K54" s="63">
        <f t="shared" si="1"/>
        <v>0</v>
      </c>
      <c r="M54" s="18">
        <v>500</v>
      </c>
    </row>
    <row r="55" spans="2:13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  <c r="J55" s="18">
        <v>100000</v>
      </c>
      <c r="K55" s="63">
        <f t="shared" si="1"/>
        <v>0</v>
      </c>
      <c r="M55" s="18">
        <v>100000</v>
      </c>
    </row>
    <row r="56" spans="2:13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  <c r="J56" s="18">
        <v>9850</v>
      </c>
      <c r="K56" s="63">
        <f t="shared" si="1"/>
        <v>0</v>
      </c>
      <c r="M56" s="1">
        <v>9850</v>
      </c>
    </row>
    <row r="57" spans="2:13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  <c r="J57" s="1">
        <v>450</v>
      </c>
      <c r="K57" s="63">
        <f t="shared" si="1"/>
        <v>0</v>
      </c>
      <c r="M57" s="18">
        <v>450</v>
      </c>
    </row>
    <row r="58" spans="2:13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  <c r="J58" s="18">
        <v>600000</v>
      </c>
      <c r="K58" s="63">
        <f t="shared" si="1"/>
        <v>0</v>
      </c>
      <c r="M58" s="18">
        <v>600000</v>
      </c>
    </row>
    <row r="59" spans="2:13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  <c r="J59" s="18">
        <v>10000</v>
      </c>
      <c r="K59" s="63">
        <f t="shared" si="1"/>
        <v>0</v>
      </c>
      <c r="M59" s="18">
        <v>10000</v>
      </c>
    </row>
    <row r="60" spans="2:13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  <c r="J60" s="18">
        <v>29695</v>
      </c>
      <c r="K60" s="63">
        <f t="shared" si="1"/>
        <v>0</v>
      </c>
      <c r="M60" s="18">
        <v>29695</v>
      </c>
    </row>
    <row r="61" spans="2:13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  <c r="J61" s="18">
        <v>2305</v>
      </c>
      <c r="K61" s="63">
        <f t="shared" si="1"/>
        <v>0</v>
      </c>
      <c r="M61" s="18">
        <v>2305</v>
      </c>
    </row>
    <row r="62" spans="2:13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  <c r="J62" s="18">
        <v>12000</v>
      </c>
      <c r="K62" s="63">
        <f t="shared" si="1"/>
        <v>0</v>
      </c>
      <c r="M62" s="18">
        <v>12000</v>
      </c>
    </row>
    <row r="63" spans="2:13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  <c r="J63" s="18">
        <v>1000</v>
      </c>
      <c r="K63" s="63">
        <f t="shared" si="1"/>
        <v>0</v>
      </c>
      <c r="M63" s="18">
        <v>1000</v>
      </c>
    </row>
    <row r="64" spans="2:13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  <c r="J64" s="18">
        <v>10000</v>
      </c>
      <c r="K64" s="63">
        <f t="shared" si="1"/>
        <v>0</v>
      </c>
      <c r="M64" s="18">
        <v>10000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  <c r="J65" s="18">
        <v>190000</v>
      </c>
      <c r="K65" s="63">
        <f t="shared" si="1"/>
        <v>0</v>
      </c>
      <c r="M65" s="18">
        <v>190000</v>
      </c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  <c r="J66" s="18">
        <v>15000</v>
      </c>
      <c r="K66" s="63">
        <f t="shared" si="1"/>
        <v>0</v>
      </c>
      <c r="M66" s="18">
        <v>15000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  <c r="J67" s="18">
        <v>4900</v>
      </c>
      <c r="K67" s="63">
        <f t="shared" si="1"/>
        <v>0</v>
      </c>
      <c r="M67" s="18">
        <v>4900</v>
      </c>
    </row>
    <row r="68" spans="2:13" s="1" customFormat="1" ht="75" customHeight="1">
      <c r="B68" s="123" t="s">
        <v>135</v>
      </c>
      <c r="C68" s="124"/>
      <c r="D68" s="124"/>
      <c r="E68" s="16">
        <f>SUM(E69:E72)</f>
        <v>1710000</v>
      </c>
      <c r="F68" s="13"/>
      <c r="G68" s="14"/>
      <c r="H68" s="10"/>
      <c r="I68" s="61"/>
      <c r="J68" s="18">
        <v>1710000</v>
      </c>
      <c r="K68" s="63">
        <f t="shared" si="1"/>
        <v>0</v>
      </c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>
        <v>1314302.3999999999</v>
      </c>
      <c r="K69" s="63">
        <f t="shared" si="1"/>
        <v>0</v>
      </c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>
        <v>33000</v>
      </c>
      <c r="K70" s="63">
        <f t="shared" si="1"/>
        <v>0</v>
      </c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  <c r="J71" s="62">
        <v>220197.6</v>
      </c>
      <c r="K71" s="63">
        <f t="shared" si="1"/>
        <v>0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1">
        <v>142500</v>
      </c>
      <c r="K72" s="63">
        <f t="shared" si="1"/>
        <v>0</v>
      </c>
    </row>
    <row r="73" spans="2:13" s="1" customFormat="1" ht="31.5" customHeight="1">
      <c r="B73" s="123" t="s">
        <v>136</v>
      </c>
      <c r="C73" s="124"/>
      <c r="D73" s="124"/>
      <c r="E73" s="16">
        <f>SUM(E74:E78)</f>
        <v>22370000</v>
      </c>
      <c r="F73" s="13"/>
      <c r="G73" s="9"/>
      <c r="H73" s="10"/>
      <c r="I73" s="61"/>
      <c r="J73" s="62">
        <v>22370000</v>
      </c>
      <c r="K73" s="63">
        <f t="shared" si="1"/>
        <v>0</v>
      </c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  <c r="J74" s="62">
        <v>4150000</v>
      </c>
      <c r="K74" s="63">
        <f t="shared" ref="K74:K120" si="2">E74-J74</f>
        <v>0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  <c r="J75" s="1">
        <v>100000</v>
      </c>
      <c r="K75" s="63">
        <f t="shared" si="2"/>
        <v>0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1">
        <v>1687320</v>
      </c>
      <c r="K76" s="63">
        <f t="shared" si="2"/>
        <v>0</v>
      </c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>
        <v>22680</v>
      </c>
      <c r="K77" s="63">
        <f t="shared" si="2"/>
        <v>0</v>
      </c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>
        <v>16410000</v>
      </c>
      <c r="K78" s="63">
        <f t="shared" si="2"/>
        <v>0</v>
      </c>
    </row>
    <row r="79" spans="2:13" s="1" customFormat="1" ht="60" customHeight="1">
      <c r="B79" s="123" t="s">
        <v>137</v>
      </c>
      <c r="C79" s="124"/>
      <c r="D79" s="124"/>
      <c r="E79" s="16">
        <f>SUM(E80:E84)</f>
        <v>1700000</v>
      </c>
      <c r="F79" s="13"/>
      <c r="G79" s="14"/>
      <c r="H79" s="10"/>
      <c r="I79" s="61"/>
      <c r="J79" s="62">
        <v>1700000</v>
      </c>
      <c r="K79" s="63">
        <f t="shared" si="2"/>
        <v>0</v>
      </c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  <c r="J80" s="105">
        <v>42272.9</v>
      </c>
      <c r="K80" s="63">
        <f t="shared" si="2"/>
        <v>0</v>
      </c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1">
        <v>60607.14</v>
      </c>
      <c r="K81" s="63">
        <f t="shared" si="2"/>
        <v>0</v>
      </c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  <c r="J82" s="62">
        <v>798000</v>
      </c>
      <c r="K82" s="63">
        <f t="shared" si="2"/>
        <v>0</v>
      </c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1">
        <v>69239.960000000006</v>
      </c>
      <c r="K83" s="63">
        <f t="shared" si="2"/>
        <v>0</v>
      </c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  <c r="J84" s="62">
        <v>729880</v>
      </c>
      <c r="K84" s="63">
        <f t="shared" si="2"/>
        <v>0</v>
      </c>
    </row>
    <row r="85" spans="2:11" s="1" customFormat="1" ht="65.25" customHeight="1">
      <c r="B85" s="123" t="s">
        <v>138</v>
      </c>
      <c r="C85" s="124"/>
      <c r="D85" s="124"/>
      <c r="E85" s="16">
        <f>SUM(E86:E88)</f>
        <v>1753700.5</v>
      </c>
      <c r="F85" s="13"/>
      <c r="G85" s="14"/>
      <c r="H85" s="10"/>
      <c r="I85" s="61"/>
      <c r="J85" s="1">
        <v>1753700.5</v>
      </c>
      <c r="K85" s="63">
        <f t="shared" si="2"/>
        <v>0</v>
      </c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  <c r="J86" s="62">
        <v>55000</v>
      </c>
      <c r="K86" s="63">
        <f t="shared" si="2"/>
        <v>0</v>
      </c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  <c r="J87" s="1">
        <v>127500.5</v>
      </c>
      <c r="K87" s="63">
        <f t="shared" si="2"/>
        <v>0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J88" s="1">
        <v>1571200</v>
      </c>
      <c r="K88" s="63">
        <f t="shared" si="2"/>
        <v>0</v>
      </c>
    </row>
    <row r="89" spans="2:11" s="1" customFormat="1" ht="61.5" customHeight="1">
      <c r="B89" s="123" t="s">
        <v>139</v>
      </c>
      <c r="C89" s="124"/>
      <c r="D89" s="124"/>
      <c r="E89" s="16">
        <f>SUM(E90:E91)</f>
        <v>184166.6</v>
      </c>
      <c r="F89" s="13"/>
      <c r="G89" s="14"/>
      <c r="H89" s="10"/>
      <c r="I89" s="61"/>
      <c r="J89" s="1">
        <v>184166.6</v>
      </c>
      <c r="K89" s="63">
        <f t="shared" si="2"/>
        <v>0</v>
      </c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  <c r="J90" s="62">
        <v>14166.6</v>
      </c>
      <c r="K90" s="63">
        <f t="shared" si="2"/>
        <v>0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  <c r="J91" s="18">
        <v>170000</v>
      </c>
      <c r="K91" s="63">
        <f t="shared" si="2"/>
        <v>0</v>
      </c>
    </row>
    <row r="92" spans="2:11" s="1" customFormat="1" ht="65.25" customHeight="1">
      <c r="B92" s="118" t="s">
        <v>140</v>
      </c>
      <c r="C92" s="119"/>
      <c r="D92" s="119"/>
      <c r="E92" s="16">
        <f>SUM(E93:E97)</f>
        <v>1090000</v>
      </c>
      <c r="F92" s="13"/>
      <c r="G92" s="14"/>
      <c r="H92" s="60"/>
      <c r="I92" s="61"/>
      <c r="J92" s="1">
        <v>1090000</v>
      </c>
      <c r="K92" s="63">
        <f t="shared" si="2"/>
        <v>0</v>
      </c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  <c r="J93" s="62">
        <v>24200</v>
      </c>
      <c r="K93" s="63">
        <f t="shared" si="2"/>
        <v>0</v>
      </c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  <c r="J94" s="1">
        <v>152021</v>
      </c>
      <c r="K94" s="63">
        <f t="shared" si="2"/>
        <v>0</v>
      </c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  <c r="J95" s="1">
        <v>15000</v>
      </c>
      <c r="K95" s="63">
        <f t="shared" si="2"/>
        <v>0</v>
      </c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1">
        <v>48983</v>
      </c>
      <c r="K96" s="63">
        <f t="shared" si="2"/>
        <v>0</v>
      </c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  <c r="J97" s="62">
        <v>849796</v>
      </c>
      <c r="K97" s="63">
        <f t="shared" si="2"/>
        <v>0</v>
      </c>
    </row>
    <row r="98" spans="2:11" s="1" customFormat="1" ht="80.25" customHeight="1">
      <c r="B98" s="123" t="s">
        <v>141</v>
      </c>
      <c r="C98" s="124"/>
      <c r="D98" s="124"/>
      <c r="E98" s="16">
        <f>SUM(E99:E99)</f>
        <v>1250000</v>
      </c>
      <c r="F98" s="13"/>
      <c r="G98" s="14"/>
      <c r="H98" s="10"/>
      <c r="I98" s="61"/>
      <c r="J98" s="18">
        <v>1250000</v>
      </c>
      <c r="K98" s="63">
        <f t="shared" si="2"/>
        <v>0</v>
      </c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  <c r="J99" s="62">
        <v>1250000</v>
      </c>
      <c r="K99" s="63">
        <f t="shared" si="2"/>
        <v>0</v>
      </c>
    </row>
    <row r="100" spans="2:11" s="1" customFormat="1" ht="57.75" customHeight="1">
      <c r="B100" s="116" t="s">
        <v>142</v>
      </c>
      <c r="C100" s="117"/>
      <c r="D100" s="117"/>
      <c r="E100" s="57">
        <f>SUM(E101:E104)</f>
        <v>4000000</v>
      </c>
      <c r="F100" s="58"/>
      <c r="G100" s="58"/>
      <c r="H100" s="59"/>
      <c r="I100" s="61"/>
      <c r="J100" s="1">
        <v>4000000</v>
      </c>
      <c r="K100" s="63">
        <f t="shared" si="2"/>
        <v>0</v>
      </c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  <c r="J101" s="62">
        <v>124876.2</v>
      </c>
      <c r="K101" s="63">
        <f t="shared" si="2"/>
        <v>0</v>
      </c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  <c r="J102" s="18">
        <v>2891869.19</v>
      </c>
      <c r="K102" s="63">
        <f t="shared" si="2"/>
        <v>0</v>
      </c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  <c r="J103" s="1">
        <v>73605.850000000006</v>
      </c>
      <c r="K103" s="63">
        <f t="shared" si="2"/>
        <v>0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  <c r="J104" s="1">
        <v>909648.76</v>
      </c>
      <c r="K104" s="63">
        <f t="shared" si="2"/>
        <v>0</v>
      </c>
    </row>
    <row r="105" spans="2:11" ht="122.25" customHeight="1">
      <c r="B105" s="123" t="s">
        <v>143</v>
      </c>
      <c r="C105" s="124"/>
      <c r="D105" s="124"/>
      <c r="E105" s="16">
        <f>SUM(E106)</f>
        <v>2190000</v>
      </c>
      <c r="F105" s="13"/>
      <c r="G105" s="14"/>
      <c r="H105" s="10"/>
      <c r="I105" s="61"/>
      <c r="J105" s="1">
        <v>2190000</v>
      </c>
      <c r="K105" s="63">
        <f t="shared" si="2"/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  <c r="J106" s="63">
        <v>2190000</v>
      </c>
      <c r="K106" s="63">
        <f t="shared" si="2"/>
        <v>0</v>
      </c>
    </row>
    <row r="107" spans="2:11" s="1" customFormat="1" ht="57" customHeight="1">
      <c r="B107" s="118" t="s">
        <v>144</v>
      </c>
      <c r="C107" s="119"/>
      <c r="D107" s="119"/>
      <c r="E107" s="16">
        <f>SUM(E108:E112)</f>
        <v>474000</v>
      </c>
      <c r="F107" s="13"/>
      <c r="G107" s="60"/>
      <c r="H107" s="60"/>
      <c r="I107" s="61"/>
      <c r="J107" s="1">
        <v>474000</v>
      </c>
      <c r="K107" s="63">
        <f t="shared" si="2"/>
        <v>0</v>
      </c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  <c r="J108" s="62">
        <v>56945.700000000004</v>
      </c>
      <c r="K108" s="63">
        <f t="shared" si="2"/>
        <v>0</v>
      </c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  <c r="J109" s="1">
        <v>317054.3</v>
      </c>
      <c r="K109" s="63">
        <f t="shared" si="2"/>
        <v>0</v>
      </c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  <c r="J110" s="1">
        <v>6870</v>
      </c>
      <c r="K110" s="63">
        <f t="shared" si="2"/>
        <v>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1">
        <v>20610</v>
      </c>
      <c r="K111" s="63">
        <f t="shared" si="2"/>
        <v>0</v>
      </c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>
        <v>72520</v>
      </c>
      <c r="K112" s="63">
        <f t="shared" si="2"/>
        <v>0</v>
      </c>
    </row>
    <row r="113" spans="2:11" ht="59.25" customHeight="1">
      <c r="B113" s="123" t="s">
        <v>145</v>
      </c>
      <c r="C113" s="124"/>
      <c r="D113" s="124"/>
      <c r="E113" s="16">
        <f>SUM(E114:E116)</f>
        <v>2100000</v>
      </c>
      <c r="F113" s="13"/>
      <c r="G113" s="14"/>
      <c r="H113" s="10"/>
      <c r="I113" s="61"/>
      <c r="J113" s="62">
        <v>2100000</v>
      </c>
      <c r="K113" s="63">
        <f t="shared" si="2"/>
        <v>0</v>
      </c>
    </row>
    <row r="114" spans="2:11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  <c r="J114" s="63">
        <v>1984024</v>
      </c>
      <c r="K114" s="63">
        <f t="shared" si="2"/>
        <v>0</v>
      </c>
    </row>
    <row r="115" spans="2:11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  <c r="J115" s="18">
        <v>5976</v>
      </c>
      <c r="K115" s="63">
        <f t="shared" si="2"/>
        <v>0</v>
      </c>
    </row>
    <row r="116" spans="2:11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  <c r="J116" s="1">
        <v>110000</v>
      </c>
      <c r="K116" s="63">
        <f t="shared" si="2"/>
        <v>0</v>
      </c>
    </row>
    <row r="117" spans="2:11" ht="70.5" customHeight="1">
      <c r="B117" s="123" t="s">
        <v>146</v>
      </c>
      <c r="C117" s="124"/>
      <c r="D117" s="124"/>
      <c r="E117" s="16">
        <f>SUM(E118:E120)</f>
        <v>442800</v>
      </c>
      <c r="F117" s="13"/>
      <c r="G117" s="14"/>
      <c r="H117" s="10"/>
      <c r="I117" s="61"/>
      <c r="J117" s="1">
        <v>442800</v>
      </c>
      <c r="K117" s="63">
        <f t="shared" si="2"/>
        <v>0</v>
      </c>
    </row>
    <row r="118" spans="2:11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  <c r="J118" s="63">
        <v>259980</v>
      </c>
      <c r="K118" s="63">
        <f t="shared" si="2"/>
        <v>0</v>
      </c>
    </row>
    <row r="119" spans="2:11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  <c r="J119" s="18">
        <v>132000</v>
      </c>
      <c r="K119" s="63">
        <f t="shared" si="2"/>
        <v>0</v>
      </c>
    </row>
    <row r="120" spans="2:11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  <c r="J120" s="18">
        <v>50820</v>
      </c>
      <c r="K120" s="63">
        <f t="shared" si="2"/>
        <v>0</v>
      </c>
    </row>
    <row r="121" spans="2:11">
      <c r="J121" s="1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3" t="s">
        <v>135</v>
      </c>
      <c r="C54" s="124"/>
      <c r="D54" s="124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3" t="s">
        <v>136</v>
      </c>
      <c r="C57" s="124"/>
      <c r="D57" s="124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3" t="s">
        <v>137</v>
      </c>
      <c r="C62" s="124"/>
      <c r="D62" s="124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3" t="s">
        <v>138</v>
      </c>
      <c r="C68" s="124"/>
      <c r="D68" s="124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3" t="s">
        <v>139</v>
      </c>
      <c r="C72" s="124"/>
      <c r="D72" s="124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8" t="s">
        <v>140</v>
      </c>
      <c r="C75" s="119"/>
      <c r="D75" s="119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3" t="s">
        <v>141</v>
      </c>
      <c r="C81" s="124"/>
      <c r="D81" s="124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6" t="s">
        <v>142</v>
      </c>
      <c r="C83" s="117"/>
      <c r="D83" s="117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3" t="s">
        <v>143</v>
      </c>
      <c r="C88" s="124"/>
      <c r="D88" s="124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8" t="s">
        <v>144</v>
      </c>
      <c r="C90" s="119"/>
      <c r="D90" s="119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3" t="s">
        <v>145</v>
      </c>
      <c r="C95" s="124"/>
      <c r="D95" s="124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3" t="s">
        <v>146</v>
      </c>
      <c r="C97" s="124"/>
      <c r="D97" s="124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3" t="s">
        <v>135</v>
      </c>
      <c r="C55" s="124"/>
      <c r="D55" s="124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3" t="s">
        <v>136</v>
      </c>
      <c r="C58" s="124"/>
      <c r="D58" s="124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3" t="s">
        <v>137</v>
      </c>
      <c r="C63" s="124"/>
      <c r="D63" s="124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3" t="s">
        <v>138</v>
      </c>
      <c r="C69" s="124"/>
      <c r="D69" s="124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3" t="s">
        <v>139</v>
      </c>
      <c r="C73" s="124"/>
      <c r="D73" s="124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3" t="s">
        <v>141</v>
      </c>
      <c r="C82" s="124"/>
      <c r="D82" s="124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3" t="s">
        <v>143</v>
      </c>
      <c r="C89" s="124"/>
      <c r="D89" s="124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3" t="s">
        <v>145</v>
      </c>
      <c r="C96" s="124"/>
      <c r="D96" s="124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3" t="s">
        <v>146</v>
      </c>
      <c r="C98" s="124"/>
      <c r="D98" s="124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3" t="s">
        <v>135</v>
      </c>
      <c r="C55" s="124"/>
      <c r="D55" s="124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3" t="s">
        <v>136</v>
      </c>
      <c r="C58" s="124"/>
      <c r="D58" s="124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3" t="s">
        <v>137</v>
      </c>
      <c r="C63" s="124"/>
      <c r="D63" s="124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3" t="s">
        <v>138</v>
      </c>
      <c r="C69" s="124"/>
      <c r="D69" s="124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3" t="s">
        <v>139</v>
      </c>
      <c r="C73" s="124"/>
      <c r="D73" s="124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3" t="s">
        <v>141</v>
      </c>
      <c r="C82" s="124"/>
      <c r="D82" s="124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3" t="s">
        <v>143</v>
      </c>
      <c r="C89" s="124"/>
      <c r="D89" s="124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3" t="s">
        <v>145</v>
      </c>
      <c r="C96" s="124"/>
      <c r="D96" s="124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3" t="s">
        <v>146</v>
      </c>
      <c r="C98" s="124"/>
      <c r="D98" s="124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3" t="s">
        <v>135</v>
      </c>
      <c r="C55" s="124"/>
      <c r="D55" s="124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3" t="s">
        <v>136</v>
      </c>
      <c r="C60" s="124"/>
      <c r="D60" s="124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3" t="s">
        <v>137</v>
      </c>
      <c r="C65" s="124"/>
      <c r="D65" s="124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3" t="s">
        <v>138</v>
      </c>
      <c r="C71" s="124"/>
      <c r="D71" s="124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3" t="s">
        <v>139</v>
      </c>
      <c r="C75" s="124"/>
      <c r="D75" s="124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3" t="s">
        <v>141</v>
      </c>
      <c r="C84" s="124"/>
      <c r="D84" s="124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3" t="s">
        <v>143</v>
      </c>
      <c r="C91" s="124"/>
      <c r="D91" s="124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3" t="s">
        <v>145</v>
      </c>
      <c r="C99" s="124"/>
      <c r="D99" s="124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3" t="s">
        <v>146</v>
      </c>
      <c r="C102" s="124"/>
      <c r="D102" s="124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3" t="s">
        <v>135</v>
      </c>
      <c r="C55" s="124"/>
      <c r="D55" s="124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3" t="s">
        <v>136</v>
      </c>
      <c r="C60" s="124"/>
      <c r="D60" s="124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3" t="s">
        <v>137</v>
      </c>
      <c r="C65" s="124"/>
      <c r="D65" s="124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3" t="s">
        <v>138</v>
      </c>
      <c r="C71" s="124"/>
      <c r="D71" s="124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3" t="s">
        <v>139</v>
      </c>
      <c r="C75" s="124"/>
      <c r="D75" s="124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3" t="s">
        <v>141</v>
      </c>
      <c r="C84" s="124"/>
      <c r="D84" s="124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3" t="s">
        <v>143</v>
      </c>
      <c r="C91" s="124"/>
      <c r="D91" s="124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3" t="s">
        <v>145</v>
      </c>
      <c r="C99" s="124"/>
      <c r="D99" s="124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3" t="s">
        <v>146</v>
      </c>
      <c r="C102" s="124"/>
      <c r="D102" s="124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3" t="s">
        <v>135</v>
      </c>
      <c r="C55" s="124"/>
      <c r="D55" s="124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3" t="s">
        <v>136</v>
      </c>
      <c r="C60" s="124"/>
      <c r="D60" s="124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3" t="s">
        <v>137</v>
      </c>
      <c r="C66" s="124"/>
      <c r="D66" s="124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3" t="s">
        <v>138</v>
      </c>
      <c r="C72" s="124"/>
      <c r="D72" s="124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3" t="s">
        <v>139</v>
      </c>
      <c r="C76" s="124"/>
      <c r="D76" s="124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8" t="s">
        <v>140</v>
      </c>
      <c r="C79" s="119"/>
      <c r="D79" s="119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3" t="s">
        <v>141</v>
      </c>
      <c r="C85" s="124"/>
      <c r="D85" s="124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6" t="s">
        <v>142</v>
      </c>
      <c r="C87" s="117"/>
      <c r="D87" s="117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3" t="s">
        <v>143</v>
      </c>
      <c r="C92" s="124"/>
      <c r="D92" s="124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8" t="s">
        <v>144</v>
      </c>
      <c r="C94" s="119"/>
      <c r="D94" s="119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3" t="s">
        <v>145</v>
      </c>
      <c r="C100" s="124"/>
      <c r="D100" s="124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3" t="s">
        <v>146</v>
      </c>
      <c r="C104" s="124"/>
      <c r="D104" s="124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3" t="s">
        <v>135</v>
      </c>
      <c r="C56" s="124"/>
      <c r="D56" s="124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3" t="s">
        <v>136</v>
      </c>
      <c r="C61" s="124"/>
      <c r="D61" s="124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3" t="s">
        <v>137</v>
      </c>
      <c r="C67" s="124"/>
      <c r="D67" s="124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3" t="s">
        <v>138</v>
      </c>
      <c r="C73" s="124"/>
      <c r="D73" s="124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3" t="s">
        <v>139</v>
      </c>
      <c r="C77" s="124"/>
      <c r="D77" s="124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8" t="s">
        <v>140</v>
      </c>
      <c r="C80" s="119"/>
      <c r="D80" s="119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3" t="s">
        <v>141</v>
      </c>
      <c r="C86" s="124"/>
      <c r="D86" s="124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6" t="s">
        <v>142</v>
      </c>
      <c r="C88" s="117"/>
      <c r="D88" s="117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3" t="s">
        <v>143</v>
      </c>
      <c r="C93" s="124"/>
      <c r="D93" s="124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8" t="s">
        <v>144</v>
      </c>
      <c r="C95" s="119"/>
      <c r="D95" s="119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3" t="s">
        <v>145</v>
      </c>
      <c r="C101" s="124"/>
      <c r="D101" s="124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3" t="s">
        <v>146</v>
      </c>
      <c r="C105" s="124"/>
      <c r="D105" s="124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0" t="s">
        <v>41</v>
      </c>
      <c r="C2" s="120"/>
      <c r="D2" s="120"/>
      <c r="E2" s="120"/>
      <c r="F2" s="120"/>
      <c r="G2" s="120"/>
      <c r="H2" s="120"/>
    </row>
    <row r="3" spans="2:8" ht="18.75">
      <c r="B3" s="121" t="s">
        <v>4</v>
      </c>
      <c r="C3" s="121"/>
      <c r="D3" s="121"/>
      <c r="E3" s="121"/>
      <c r="F3" s="121"/>
      <c r="G3" s="121"/>
      <c r="H3" s="121"/>
    </row>
    <row r="4" spans="2:8">
      <c r="B4" s="122" t="s">
        <v>54</v>
      </c>
      <c r="C4" s="122"/>
      <c r="D4" s="122"/>
      <c r="E4" s="122"/>
      <c r="F4" s="122" t="s">
        <v>21</v>
      </c>
      <c r="G4" s="122"/>
      <c r="H4" s="122"/>
    </row>
    <row r="5" spans="2:8">
      <c r="B5" s="122" t="s">
        <v>20</v>
      </c>
      <c r="C5" s="122"/>
      <c r="D5" s="122"/>
      <c r="E5" s="122"/>
      <c r="F5" s="122" t="s">
        <v>10</v>
      </c>
      <c r="G5" s="122"/>
      <c r="H5" s="122"/>
    </row>
    <row r="6" spans="2:8" ht="24.75" customHeight="1">
      <c r="B6" s="112" t="s">
        <v>22</v>
      </c>
      <c r="C6" s="113"/>
      <c r="D6" s="113"/>
      <c r="E6" s="113"/>
      <c r="F6" s="113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3" t="s">
        <v>135</v>
      </c>
      <c r="C57" s="124"/>
      <c r="D57" s="124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3" t="s">
        <v>136</v>
      </c>
      <c r="C62" s="124"/>
      <c r="D62" s="124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3" t="s">
        <v>137</v>
      </c>
      <c r="C68" s="124"/>
      <c r="D68" s="124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3" t="s">
        <v>138</v>
      </c>
      <c r="C74" s="124"/>
      <c r="D74" s="124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3" t="s">
        <v>139</v>
      </c>
      <c r="C78" s="124"/>
      <c r="D78" s="124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8" t="s">
        <v>140</v>
      </c>
      <c r="C81" s="119"/>
      <c r="D81" s="119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3" t="s">
        <v>141</v>
      </c>
      <c r="C87" s="124"/>
      <c r="D87" s="124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6" t="s">
        <v>142</v>
      </c>
      <c r="C89" s="117"/>
      <c r="D89" s="117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3" t="s">
        <v>143</v>
      </c>
      <c r="C94" s="124"/>
      <c r="D94" s="124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8" t="s">
        <v>144</v>
      </c>
      <c r="C96" s="119"/>
      <c r="D96" s="119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3" t="s">
        <v>145</v>
      </c>
      <c r="C102" s="124"/>
      <c r="D102" s="124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3" t="s">
        <v>146</v>
      </c>
      <c r="C106" s="124"/>
      <c r="D106" s="124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'03.04.2019...'!Print_Area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2019-04-04T08:27:51Z</cp:lastPrinted>
  <dcterms:created xsi:type="dcterms:W3CDTF">2011-04-12T10:50:13Z</dcterms:created>
  <dcterms:modified xsi:type="dcterms:W3CDTF">2019-04-04T08:34:23Z</dcterms:modified>
</cp:coreProperties>
</file>