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435" firstSheet="9" activeTab="17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7">'21.01.2019...'!$A$1:$J$107</definedName>
    <definedName name="_xlnm.Print_Area" localSheetId="11">'22.02.2019..'!$A$1:$J$116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L31" i="197" l="1"/>
  <c r="L32" i="197"/>
  <c r="L33" i="197"/>
  <c r="L34" i="197"/>
  <c r="L35" i="197"/>
  <c r="L36" i="197"/>
  <c r="L37" i="197"/>
  <c r="L38" i="197"/>
  <c r="L39" i="197"/>
  <c r="L40" i="197"/>
  <c r="L41" i="197"/>
  <c r="L42" i="197"/>
  <c r="L43" i="197"/>
  <c r="L44" i="197"/>
  <c r="L45" i="197"/>
  <c r="L46" i="197"/>
  <c r="L47" i="197"/>
  <c r="L48" i="197"/>
  <c r="L49" i="197"/>
  <c r="L50" i="197"/>
  <c r="L51" i="197"/>
  <c r="L52" i="197"/>
  <c r="L53" i="197"/>
  <c r="L54" i="197"/>
  <c r="L55" i="197"/>
  <c r="L56" i="197"/>
  <c r="L57" i="197"/>
  <c r="L58" i="197"/>
  <c r="L59" i="197"/>
  <c r="L60" i="197"/>
  <c r="L61" i="197"/>
  <c r="L62" i="197"/>
  <c r="L63" i="197"/>
  <c r="L64" i="197"/>
  <c r="L65" i="197"/>
  <c r="L66" i="197"/>
  <c r="L67" i="197"/>
  <c r="L68" i="197"/>
  <c r="L69" i="197"/>
  <c r="L70" i="197"/>
  <c r="L71" i="197"/>
  <c r="L72" i="197"/>
  <c r="L73" i="197"/>
  <c r="L74" i="197"/>
  <c r="L75" i="197"/>
  <c r="L76" i="197"/>
  <c r="L77" i="197"/>
  <c r="L78" i="197"/>
  <c r="L79" i="197"/>
  <c r="L80" i="197"/>
  <c r="L81" i="197"/>
  <c r="L82" i="197"/>
  <c r="L83" i="197"/>
  <c r="L84" i="197"/>
  <c r="L85" i="197"/>
  <c r="L86" i="197"/>
  <c r="L87" i="197"/>
  <c r="L88" i="197"/>
  <c r="L89" i="197"/>
  <c r="L90" i="197"/>
  <c r="L91" i="197"/>
  <c r="L92" i="197"/>
  <c r="L93" i="197"/>
  <c r="L94" i="197"/>
  <c r="L95" i="197"/>
  <c r="L96" i="197"/>
  <c r="L97" i="197"/>
  <c r="L98" i="197"/>
  <c r="L99" i="197"/>
  <c r="L100" i="197"/>
  <c r="L101" i="197"/>
  <c r="L102" i="197"/>
  <c r="L103" i="197"/>
  <c r="L104" i="197"/>
  <c r="L105" i="197"/>
  <c r="L106" i="197"/>
  <c r="L107" i="197"/>
  <c r="L108" i="197"/>
  <c r="L109" i="197"/>
  <c r="L110" i="197"/>
  <c r="L111" i="197"/>
  <c r="L112" i="197"/>
  <c r="L113" i="197"/>
  <c r="L114" i="197"/>
  <c r="L115" i="197"/>
  <c r="L116" i="197"/>
  <c r="L117" i="197"/>
  <c r="L118" i="197"/>
  <c r="L119" i="197"/>
  <c r="L120" i="197"/>
  <c r="L121" i="197"/>
  <c r="L122" i="197"/>
  <c r="L123" i="197"/>
  <c r="L10" i="197"/>
  <c r="L11" i="197"/>
  <c r="L12" i="197"/>
  <c r="L13" i="197"/>
  <c r="L14" i="197"/>
  <c r="L15" i="197"/>
  <c r="L19" i="197"/>
  <c r="L20" i="197"/>
  <c r="L21" i="197"/>
  <c r="L23" i="197"/>
  <c r="L24" i="197"/>
  <c r="L25" i="197"/>
  <c r="L26" i="197"/>
  <c r="L27" i="197"/>
  <c r="L28" i="197"/>
  <c r="L29" i="197"/>
  <c r="L30" i="197"/>
  <c r="E123" i="197" l="1"/>
  <c r="E121" i="197"/>
  <c r="E119" i="197"/>
  <c r="E117" i="197"/>
  <c r="E116" i="197"/>
  <c r="E113" i="197"/>
  <c r="E111" i="197"/>
  <c r="E110" i="197"/>
  <c r="E107" i="197"/>
  <c r="E104" i="197"/>
  <c r="E100" i="197"/>
  <c r="E99" i="197"/>
  <c r="E96" i="197"/>
  <c r="E91" i="197"/>
  <c r="E90" i="197"/>
  <c r="E88" i="197"/>
  <c r="E81" i="197"/>
  <c r="E78" i="197"/>
  <c r="E76" i="197"/>
  <c r="E71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L22" i="197" s="1"/>
  <c r="E18" i="197"/>
  <c r="E17" i="197"/>
  <c r="L17" i="197" s="1"/>
  <c r="E16" i="197"/>
  <c r="L16" i="197" s="1"/>
  <c r="C8" i="197"/>
  <c r="D8" i="197" s="1"/>
  <c r="E8" i="197" s="1"/>
  <c r="F8" i="197" s="1"/>
  <c r="G8" i="197" s="1"/>
  <c r="H8" i="197" s="1"/>
  <c r="E87" i="197" l="1"/>
  <c r="E109" i="197"/>
  <c r="E75" i="197"/>
  <c r="E102" i="197"/>
  <c r="E120" i="197"/>
  <c r="E9" i="197"/>
  <c r="L18" i="197"/>
  <c r="E70" i="197"/>
  <c r="E94" i="197"/>
  <c r="E115" i="197"/>
  <c r="E22" i="196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7" l="1"/>
  <c r="L9" i="197"/>
  <c r="J107" i="197"/>
  <c r="G6" i="196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<sst xmlns="http://schemas.openxmlformats.org/spreadsheetml/2006/main" count="8685" uniqueCount="180">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</sst>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33</v>
      </c>
      <c r="C9" s="122"/>
      <c r="D9" s="122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4" t="s">
        <v>30</v>
      </c>
      <c r="C54" s="115"/>
      <c r="D54" s="11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4" t="s">
        <v>34</v>
      </c>
      <c r="C57" s="115"/>
      <c r="D57" s="115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4" t="s">
        <v>31</v>
      </c>
      <c r="C61" s="115"/>
      <c r="D61" s="115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4" t="s">
        <v>35</v>
      </c>
      <c r="C67" s="115"/>
      <c r="D67" s="115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4" t="s">
        <v>72</v>
      </c>
      <c r="C71" s="115"/>
      <c r="D71" s="115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25" t="s">
        <v>36</v>
      </c>
      <c r="C74" s="126"/>
      <c r="D74" s="126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4" t="s">
        <v>74</v>
      </c>
      <c r="C80" s="115"/>
      <c r="D80" s="115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23" t="s">
        <v>37</v>
      </c>
      <c r="C82" s="124"/>
      <c r="D82" s="124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4" t="s">
        <v>75</v>
      </c>
      <c r="C87" s="115"/>
      <c r="D87" s="115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25" t="s">
        <v>38</v>
      </c>
      <c r="C89" s="126"/>
      <c r="D89" s="126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4" t="s">
        <v>73</v>
      </c>
      <c r="C94" s="115"/>
      <c r="D94" s="115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4" t="s">
        <v>88</v>
      </c>
      <c r="C96" s="115"/>
      <c r="D96" s="115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14" t="s">
        <v>135</v>
      </c>
      <c r="C58" s="115"/>
      <c r="D58" s="115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14" t="s">
        <v>136</v>
      </c>
      <c r="C63" s="115"/>
      <c r="D63" s="115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14" t="s">
        <v>137</v>
      </c>
      <c r="C69" s="115"/>
      <c r="D69" s="115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14" t="s">
        <v>138</v>
      </c>
      <c r="C75" s="115"/>
      <c r="D75" s="115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14" t="s">
        <v>139</v>
      </c>
      <c r="C79" s="115"/>
      <c r="D79" s="115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25" t="s">
        <v>140</v>
      </c>
      <c r="C82" s="126"/>
      <c r="D82" s="126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14" t="s">
        <v>141</v>
      </c>
      <c r="C88" s="115"/>
      <c r="D88" s="115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23" t="s">
        <v>142</v>
      </c>
      <c r="C90" s="124"/>
      <c r="D90" s="124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14" t="s">
        <v>143</v>
      </c>
      <c r="C95" s="115"/>
      <c r="D95" s="115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25" t="s">
        <v>144</v>
      </c>
      <c r="C97" s="126"/>
      <c r="D97" s="126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14" t="s">
        <v>145</v>
      </c>
      <c r="C103" s="115"/>
      <c r="D103" s="115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14" t="s">
        <v>146</v>
      </c>
      <c r="C107" s="115"/>
      <c r="D107" s="115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14" t="s">
        <v>135</v>
      </c>
      <c r="C63" s="115"/>
      <c r="D63" s="115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14" t="s">
        <v>136</v>
      </c>
      <c r="C68" s="115"/>
      <c r="D68" s="115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14" t="s">
        <v>137</v>
      </c>
      <c r="C74" s="115"/>
      <c r="D74" s="115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14" t="s">
        <v>138</v>
      </c>
      <c r="C80" s="115"/>
      <c r="D80" s="115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14" t="s">
        <v>139</v>
      </c>
      <c r="C84" s="115"/>
      <c r="D84" s="115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25" t="s">
        <v>140</v>
      </c>
      <c r="C87" s="126"/>
      <c r="D87" s="126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14" t="s">
        <v>141</v>
      </c>
      <c r="C93" s="115"/>
      <c r="D93" s="115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23" t="s">
        <v>142</v>
      </c>
      <c r="C95" s="124"/>
      <c r="D95" s="124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14" t="s">
        <v>143</v>
      </c>
      <c r="C100" s="115"/>
      <c r="D100" s="115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25" t="s">
        <v>144</v>
      </c>
      <c r="C102" s="126"/>
      <c r="D102" s="126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14" t="s">
        <v>145</v>
      </c>
      <c r="C108" s="115"/>
      <c r="D108" s="115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14" t="s">
        <v>146</v>
      </c>
      <c r="C112" s="115"/>
      <c r="D112" s="115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4" t="s">
        <v>135</v>
      </c>
      <c r="C65" s="115"/>
      <c r="D65" s="115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4" t="s">
        <v>136</v>
      </c>
      <c r="C70" s="115"/>
      <c r="D70" s="115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4" t="s">
        <v>137</v>
      </c>
      <c r="C76" s="115"/>
      <c r="D76" s="115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4" t="s">
        <v>138</v>
      </c>
      <c r="C82" s="115"/>
      <c r="D82" s="115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4" t="s">
        <v>139</v>
      </c>
      <c r="C86" s="115"/>
      <c r="D86" s="115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5" t="s">
        <v>140</v>
      </c>
      <c r="C89" s="126"/>
      <c r="D89" s="126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14" t="s">
        <v>141</v>
      </c>
      <c r="C95" s="115"/>
      <c r="D95" s="115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3" t="s">
        <v>142</v>
      </c>
      <c r="C97" s="124"/>
      <c r="D97" s="124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4" t="s">
        <v>143</v>
      </c>
      <c r="C102" s="115"/>
      <c r="D102" s="115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5" t="s">
        <v>144</v>
      </c>
      <c r="C104" s="126"/>
      <c r="D104" s="126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4" t="s">
        <v>145</v>
      </c>
      <c r="C110" s="115"/>
      <c r="D110" s="115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4" t="s">
        <v>146</v>
      </c>
      <c r="C114" s="115"/>
      <c r="D114" s="115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6" t="s">
        <v>41</v>
      </c>
      <c r="C2" s="116"/>
      <c r="D2" s="116"/>
      <c r="E2" s="116"/>
      <c r="F2" s="116"/>
      <c r="G2" s="116"/>
      <c r="H2" s="116"/>
    </row>
    <row r="3" spans="2:9" ht="18.75">
      <c r="B3" s="117" t="s">
        <v>4</v>
      </c>
      <c r="C3" s="117"/>
      <c r="D3" s="117"/>
      <c r="E3" s="117"/>
      <c r="F3" s="117"/>
      <c r="G3" s="117"/>
      <c r="H3" s="117"/>
    </row>
    <row r="4" spans="2:9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9">
      <c r="B5" s="118" t="s">
        <v>20</v>
      </c>
      <c r="C5" s="118"/>
      <c r="D5" s="118"/>
      <c r="E5" s="118"/>
      <c r="F5" s="118" t="s">
        <v>10</v>
      </c>
      <c r="G5" s="118"/>
      <c r="H5" s="118"/>
      <c r="I5" s="109"/>
    </row>
    <row r="6" spans="2:9" ht="24.75" customHeight="1">
      <c r="B6" s="119" t="s">
        <v>22</v>
      </c>
      <c r="C6" s="120"/>
      <c r="D6" s="120"/>
      <c r="E6" s="120"/>
      <c r="F6" s="120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1" t="s">
        <v>131</v>
      </c>
      <c r="C9" s="122"/>
      <c r="D9" s="122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4" t="s">
        <v>135</v>
      </c>
      <c r="C65" s="115"/>
      <c r="D65" s="115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4" t="s">
        <v>136</v>
      </c>
      <c r="C70" s="115"/>
      <c r="D70" s="115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4" t="s">
        <v>137</v>
      </c>
      <c r="C76" s="115"/>
      <c r="D76" s="115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4" t="s">
        <v>138</v>
      </c>
      <c r="C82" s="115"/>
      <c r="D82" s="115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4" t="s">
        <v>139</v>
      </c>
      <c r="C86" s="115"/>
      <c r="D86" s="115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5" t="s">
        <v>140</v>
      </c>
      <c r="C89" s="126"/>
      <c r="D89" s="126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14" t="s">
        <v>141</v>
      </c>
      <c r="C95" s="115"/>
      <c r="D95" s="115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3" t="s">
        <v>142</v>
      </c>
      <c r="C97" s="124"/>
      <c r="D97" s="124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4" t="s">
        <v>143</v>
      </c>
      <c r="C102" s="115"/>
      <c r="D102" s="115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5" t="s">
        <v>144</v>
      </c>
      <c r="C104" s="126"/>
      <c r="D104" s="126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4" t="s">
        <v>145</v>
      </c>
      <c r="C110" s="115"/>
      <c r="D110" s="115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4" t="s">
        <v>146</v>
      </c>
      <c r="C114" s="115"/>
      <c r="D114" s="115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6" t="s">
        <v>41</v>
      </c>
      <c r="C2" s="116"/>
      <c r="D2" s="116"/>
      <c r="E2" s="116"/>
      <c r="F2" s="116"/>
      <c r="G2" s="116"/>
      <c r="H2" s="116"/>
    </row>
    <row r="3" spans="2:9" ht="18.75">
      <c r="B3" s="117" t="s">
        <v>4</v>
      </c>
      <c r="C3" s="117"/>
      <c r="D3" s="117"/>
      <c r="E3" s="117"/>
      <c r="F3" s="117"/>
      <c r="G3" s="117"/>
      <c r="H3" s="117"/>
    </row>
    <row r="4" spans="2:9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9">
      <c r="B5" s="118" t="s">
        <v>20</v>
      </c>
      <c r="C5" s="118"/>
      <c r="D5" s="118"/>
      <c r="E5" s="118"/>
      <c r="F5" s="118" t="s">
        <v>10</v>
      </c>
      <c r="G5" s="118"/>
      <c r="H5" s="118"/>
      <c r="I5" s="109"/>
    </row>
    <row r="6" spans="2:9" ht="24.75" customHeight="1">
      <c r="B6" s="119" t="s">
        <v>22</v>
      </c>
      <c r="C6" s="120"/>
      <c r="D6" s="120"/>
      <c r="E6" s="120"/>
      <c r="F6" s="120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1" t="s">
        <v>131</v>
      </c>
      <c r="C9" s="122"/>
      <c r="D9" s="122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14" t="s">
        <v>135</v>
      </c>
      <c r="C67" s="115"/>
      <c r="D67" s="115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14" t="s">
        <v>136</v>
      </c>
      <c r="C72" s="115"/>
      <c r="D72" s="115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14" t="s">
        <v>137</v>
      </c>
      <c r="C78" s="115"/>
      <c r="D78" s="115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14" t="s">
        <v>138</v>
      </c>
      <c r="C84" s="115"/>
      <c r="D84" s="115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14" t="s">
        <v>139</v>
      </c>
      <c r="C88" s="115"/>
      <c r="D88" s="115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25" t="s">
        <v>140</v>
      </c>
      <c r="C91" s="126"/>
      <c r="D91" s="126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14" t="s">
        <v>141</v>
      </c>
      <c r="C97" s="115"/>
      <c r="D97" s="115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23" t="s">
        <v>142</v>
      </c>
      <c r="C99" s="124"/>
      <c r="D99" s="124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14" t="s">
        <v>143</v>
      </c>
      <c r="C104" s="115"/>
      <c r="D104" s="115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25" t="s">
        <v>144</v>
      </c>
      <c r="C106" s="126"/>
      <c r="D106" s="126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14" t="s">
        <v>145</v>
      </c>
      <c r="C112" s="115"/>
      <c r="D112" s="115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14" t="s">
        <v>146</v>
      </c>
      <c r="C116" s="115"/>
      <c r="D116" s="115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6" t="s">
        <v>41</v>
      </c>
      <c r="C2" s="116"/>
      <c r="D2" s="116"/>
      <c r="E2" s="116"/>
      <c r="F2" s="116"/>
      <c r="G2" s="116"/>
      <c r="H2" s="116"/>
    </row>
    <row r="3" spans="2:9" ht="18.75">
      <c r="B3" s="117" t="s">
        <v>4</v>
      </c>
      <c r="C3" s="117"/>
      <c r="D3" s="117"/>
      <c r="E3" s="117"/>
      <c r="F3" s="117"/>
      <c r="G3" s="117"/>
      <c r="H3" s="117"/>
    </row>
    <row r="4" spans="2:9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9">
      <c r="B5" s="118" t="s">
        <v>20</v>
      </c>
      <c r="C5" s="118"/>
      <c r="D5" s="118"/>
      <c r="E5" s="118"/>
      <c r="F5" s="118" t="s">
        <v>10</v>
      </c>
      <c r="G5" s="118"/>
      <c r="H5" s="118"/>
      <c r="I5" s="109"/>
    </row>
    <row r="6" spans="2:9" ht="24.75" customHeight="1">
      <c r="B6" s="119" t="s">
        <v>22</v>
      </c>
      <c r="C6" s="120"/>
      <c r="D6" s="120"/>
      <c r="E6" s="120"/>
      <c r="F6" s="120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1" t="s">
        <v>131</v>
      </c>
      <c r="C9" s="122"/>
      <c r="D9" s="122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4" t="s">
        <v>135</v>
      </c>
      <c r="C68" s="115"/>
      <c r="D68" s="115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4" t="s">
        <v>136</v>
      </c>
      <c r="C73" s="115"/>
      <c r="D73" s="115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4" t="s">
        <v>137</v>
      </c>
      <c r="C79" s="115"/>
      <c r="D79" s="115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4" t="s">
        <v>138</v>
      </c>
      <c r="C85" s="115"/>
      <c r="D85" s="115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14" t="s">
        <v>139</v>
      </c>
      <c r="C89" s="115"/>
      <c r="D89" s="115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5" t="s">
        <v>140</v>
      </c>
      <c r="C92" s="126"/>
      <c r="D92" s="126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4" t="s">
        <v>141</v>
      </c>
      <c r="C98" s="115"/>
      <c r="D98" s="115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3" t="s">
        <v>142</v>
      </c>
      <c r="C100" s="124"/>
      <c r="D100" s="124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4" t="s">
        <v>143</v>
      </c>
      <c r="C105" s="115"/>
      <c r="D105" s="115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5" t="s">
        <v>144</v>
      </c>
      <c r="C107" s="126"/>
      <c r="D107" s="126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4" t="s">
        <v>145</v>
      </c>
      <c r="C113" s="115"/>
      <c r="D113" s="115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14" t="s">
        <v>146</v>
      </c>
      <c r="C117" s="115"/>
      <c r="D117" s="115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6" t="s">
        <v>41</v>
      </c>
      <c r="C2" s="116"/>
      <c r="D2" s="116"/>
      <c r="E2" s="116"/>
      <c r="F2" s="116"/>
      <c r="G2" s="116"/>
      <c r="H2" s="116"/>
    </row>
    <row r="3" spans="2:9" ht="18.75">
      <c r="B3" s="117" t="s">
        <v>4</v>
      </c>
      <c r="C3" s="117"/>
      <c r="D3" s="117"/>
      <c r="E3" s="117"/>
      <c r="F3" s="117"/>
      <c r="G3" s="117"/>
      <c r="H3" s="117"/>
    </row>
    <row r="4" spans="2:9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9">
      <c r="B5" s="118" t="s">
        <v>20</v>
      </c>
      <c r="C5" s="118"/>
      <c r="D5" s="118"/>
      <c r="E5" s="118"/>
      <c r="F5" s="118" t="s">
        <v>10</v>
      </c>
      <c r="G5" s="118"/>
      <c r="H5" s="118"/>
      <c r="I5" s="109"/>
    </row>
    <row r="6" spans="2:9" ht="24.75" customHeight="1">
      <c r="B6" s="119" t="s">
        <v>22</v>
      </c>
      <c r="C6" s="120"/>
      <c r="D6" s="120"/>
      <c r="E6" s="120"/>
      <c r="F6" s="120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1" t="s">
        <v>131</v>
      </c>
      <c r="C9" s="122"/>
      <c r="D9" s="122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4" t="s">
        <v>135</v>
      </c>
      <c r="C68" s="115"/>
      <c r="D68" s="115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4" t="s">
        <v>136</v>
      </c>
      <c r="C73" s="115"/>
      <c r="D73" s="115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4" t="s">
        <v>137</v>
      </c>
      <c r="C79" s="115"/>
      <c r="D79" s="115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4" t="s">
        <v>138</v>
      </c>
      <c r="C85" s="115"/>
      <c r="D85" s="115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4" t="s">
        <v>139</v>
      </c>
      <c r="C89" s="115"/>
      <c r="D89" s="115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5" t="s">
        <v>140</v>
      </c>
      <c r="C92" s="126"/>
      <c r="D92" s="126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4" t="s">
        <v>141</v>
      </c>
      <c r="C98" s="115"/>
      <c r="D98" s="115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3" t="s">
        <v>142</v>
      </c>
      <c r="C100" s="124"/>
      <c r="D100" s="124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4" t="s">
        <v>143</v>
      </c>
      <c r="C105" s="115"/>
      <c r="D105" s="115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5" t="s">
        <v>144</v>
      </c>
      <c r="C107" s="126"/>
      <c r="D107" s="126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4" t="s">
        <v>145</v>
      </c>
      <c r="C113" s="115"/>
      <c r="D113" s="115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4" t="s">
        <v>146</v>
      </c>
      <c r="C118" s="115"/>
      <c r="D118" s="115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7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6" t="s">
        <v>41</v>
      </c>
      <c r="C2" s="116"/>
      <c r="D2" s="116"/>
      <c r="E2" s="116"/>
      <c r="F2" s="116"/>
      <c r="G2" s="116"/>
      <c r="H2" s="116"/>
    </row>
    <row r="3" spans="2:9" ht="18.75">
      <c r="B3" s="117" t="s">
        <v>4</v>
      </c>
      <c r="C3" s="117"/>
      <c r="D3" s="117"/>
      <c r="E3" s="117"/>
      <c r="F3" s="117"/>
      <c r="G3" s="117"/>
      <c r="H3" s="117"/>
    </row>
    <row r="4" spans="2:9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9">
      <c r="B5" s="118" t="s">
        <v>20</v>
      </c>
      <c r="C5" s="118"/>
      <c r="D5" s="118"/>
      <c r="E5" s="118"/>
      <c r="F5" s="118" t="s">
        <v>10</v>
      </c>
      <c r="G5" s="118"/>
      <c r="H5" s="118"/>
      <c r="I5" s="109"/>
    </row>
    <row r="6" spans="2:9" ht="24.75" customHeight="1">
      <c r="B6" s="119" t="s">
        <v>22</v>
      </c>
      <c r="C6" s="120"/>
      <c r="D6" s="120"/>
      <c r="E6" s="120"/>
      <c r="F6" s="120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1" t="s">
        <v>131</v>
      </c>
      <c r="C9" s="122"/>
      <c r="D9" s="122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4" t="s">
        <v>135</v>
      </c>
      <c r="C68" s="115"/>
      <c r="D68" s="115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4" t="s">
        <v>136</v>
      </c>
      <c r="C73" s="115"/>
      <c r="D73" s="115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4" t="s">
        <v>137</v>
      </c>
      <c r="C79" s="115"/>
      <c r="D79" s="115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4" t="s">
        <v>138</v>
      </c>
      <c r="C85" s="115"/>
      <c r="D85" s="115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4" t="s">
        <v>139</v>
      </c>
      <c r="C89" s="115"/>
      <c r="D89" s="115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25" t="s">
        <v>140</v>
      </c>
      <c r="C92" s="126"/>
      <c r="D92" s="126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4" t="s">
        <v>141</v>
      </c>
      <c r="C98" s="115"/>
      <c r="D98" s="115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3" t="s">
        <v>142</v>
      </c>
      <c r="C100" s="124"/>
      <c r="D100" s="124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4" t="s">
        <v>143</v>
      </c>
      <c r="C105" s="115"/>
      <c r="D105" s="115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25" t="s">
        <v>144</v>
      </c>
      <c r="C107" s="126"/>
      <c r="D107" s="126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4" t="s">
        <v>145</v>
      </c>
      <c r="C113" s="115"/>
      <c r="D113" s="115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4" t="s">
        <v>146</v>
      </c>
      <c r="C118" s="115"/>
      <c r="D118" s="115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5"/>
  <sheetViews>
    <sheetView tabSelected="1" topLeftCell="B34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2" ht="18.75">
      <c r="B2" s="116" t="s">
        <v>41</v>
      </c>
      <c r="C2" s="116"/>
      <c r="D2" s="116"/>
      <c r="E2" s="116"/>
      <c r="F2" s="116"/>
      <c r="G2" s="116"/>
      <c r="H2" s="116"/>
    </row>
    <row r="3" spans="2:12" ht="18.75">
      <c r="B3" s="117" t="s">
        <v>4</v>
      </c>
      <c r="C3" s="117"/>
      <c r="D3" s="117"/>
      <c r="E3" s="117"/>
      <c r="F3" s="117"/>
      <c r="G3" s="117"/>
      <c r="H3" s="117"/>
    </row>
    <row r="4" spans="2:12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12">
      <c r="B5" s="118" t="s">
        <v>20</v>
      </c>
      <c r="C5" s="118"/>
      <c r="D5" s="118"/>
      <c r="E5" s="118"/>
      <c r="F5" s="118" t="s">
        <v>10</v>
      </c>
      <c r="G5" s="118"/>
      <c r="H5" s="118"/>
      <c r="I5" s="109"/>
    </row>
    <row r="6" spans="2:12" ht="24.75" customHeight="1">
      <c r="B6" s="119" t="s">
        <v>22</v>
      </c>
      <c r="C6" s="120"/>
      <c r="D6" s="120"/>
      <c r="E6" s="120"/>
      <c r="F6" s="120"/>
      <c r="G6" s="2">
        <f>E9+E70+E75+E81+E87+E91+E94+E100+E102+E107+E109+E115+E120</f>
        <v>43609976.100000001</v>
      </c>
      <c r="H6" s="3" t="s">
        <v>23</v>
      </c>
    </row>
    <row r="7" spans="2:12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2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2" ht="60.75" customHeight="1">
      <c r="B9" s="121" t="s">
        <v>131</v>
      </c>
      <c r="C9" s="122"/>
      <c r="D9" s="122"/>
      <c r="E9" s="15">
        <f>SUM(E10:E68)</f>
        <v>4345309</v>
      </c>
      <c r="F9" s="11"/>
      <c r="G9" s="9"/>
      <c r="H9" s="10"/>
      <c r="K9">
        <v>4263809</v>
      </c>
      <c r="L9" s="63">
        <f>E9-K9</f>
        <v>81500</v>
      </c>
    </row>
    <row r="10" spans="2:12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K10" s="18">
        <v>2700</v>
      </c>
      <c r="L10" s="63">
        <f t="shared" ref="L10:L73" si="1">E10-K10</f>
        <v>0</v>
      </c>
    </row>
    <row r="11" spans="2:12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K11" s="18">
        <v>223000</v>
      </c>
      <c r="L11" s="63">
        <f t="shared" si="1"/>
        <v>0</v>
      </c>
    </row>
    <row r="12" spans="2:12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K12" s="18">
        <v>6100</v>
      </c>
      <c r="L12" s="63">
        <f t="shared" si="1"/>
        <v>0</v>
      </c>
    </row>
    <row r="13" spans="2:12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K13" s="18">
        <v>500</v>
      </c>
      <c r="L13" s="63">
        <f t="shared" si="1"/>
        <v>0</v>
      </c>
    </row>
    <row r="14" spans="2:12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K14" s="19">
        <v>1600</v>
      </c>
      <c r="L14" s="63">
        <f t="shared" si="1"/>
        <v>0</v>
      </c>
    </row>
    <row r="15" spans="2:12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K15" s="106">
        <v>1973</v>
      </c>
      <c r="L15" s="63">
        <f t="shared" si="1"/>
        <v>0</v>
      </c>
    </row>
    <row r="16" spans="2:12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  <c r="K16" s="18">
        <v>7513</v>
      </c>
      <c r="L16" s="63">
        <f t="shared" si="1"/>
        <v>0</v>
      </c>
    </row>
    <row r="17" spans="2:12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K17" s="18">
        <v>84587</v>
      </c>
      <c r="L17" s="63">
        <f t="shared" si="1"/>
        <v>0</v>
      </c>
    </row>
    <row r="18" spans="2:12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K18" s="18">
        <v>4800</v>
      </c>
      <c r="L18" s="63">
        <f t="shared" si="1"/>
        <v>0</v>
      </c>
    </row>
    <row r="19" spans="2:12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K19" s="18">
        <v>2000</v>
      </c>
      <c r="L19" s="63">
        <f t="shared" si="1"/>
        <v>0</v>
      </c>
    </row>
    <row r="20" spans="2:12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  <c r="K20" s="18">
        <v>405</v>
      </c>
      <c r="L20" s="63">
        <f t="shared" si="1"/>
        <v>0</v>
      </c>
    </row>
    <row r="21" spans="2:12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  <c r="K21" s="18">
        <v>10000</v>
      </c>
      <c r="L21" s="63">
        <f t="shared" si="1"/>
        <v>0</v>
      </c>
    </row>
    <row r="22" spans="2:12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  <c r="K22" s="18">
        <v>17340</v>
      </c>
      <c r="L22" s="63">
        <f t="shared" si="1"/>
        <v>0</v>
      </c>
    </row>
    <row r="23" spans="2:12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  <c r="K23" s="18">
        <v>3756</v>
      </c>
      <c r="L23" s="63">
        <f t="shared" si="1"/>
        <v>0</v>
      </c>
    </row>
    <row r="24" spans="2:12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  <c r="K24" s="18">
        <v>4800</v>
      </c>
      <c r="L24" s="63">
        <f t="shared" si="1"/>
        <v>0</v>
      </c>
    </row>
    <row r="25" spans="2:12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  <c r="K25" s="18">
        <v>4800</v>
      </c>
      <c r="L25" s="63">
        <f t="shared" si="1"/>
        <v>0</v>
      </c>
    </row>
    <row r="26" spans="2:12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  <c r="K26" s="18">
        <v>4800</v>
      </c>
      <c r="L26" s="63">
        <f t="shared" si="1"/>
        <v>0</v>
      </c>
    </row>
    <row r="27" spans="2:12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  <c r="K27" s="18">
        <v>1920</v>
      </c>
      <c r="L27" s="63">
        <f t="shared" si="1"/>
        <v>0</v>
      </c>
    </row>
    <row r="28" spans="2:12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  <c r="K28" s="18">
        <v>6750</v>
      </c>
      <c r="L28" s="63">
        <f t="shared" si="1"/>
        <v>0</v>
      </c>
    </row>
    <row r="29" spans="2:12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  <c r="K29" s="18">
        <v>4120</v>
      </c>
      <c r="L29" s="63">
        <f t="shared" si="1"/>
        <v>0</v>
      </c>
    </row>
    <row r="30" spans="2:12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  <c r="K30" s="18">
        <v>40000</v>
      </c>
      <c r="L30" s="63">
        <f t="shared" si="1"/>
        <v>0</v>
      </c>
    </row>
    <row r="31" spans="2:12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  <c r="K31" s="18">
        <v>30000</v>
      </c>
      <c r="L31" s="63">
        <f t="shared" si="1"/>
        <v>0</v>
      </c>
    </row>
    <row r="32" spans="2:12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  <c r="L32" s="63">
        <f t="shared" si="1"/>
        <v>85900</v>
      </c>
    </row>
    <row r="33" spans="2:12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  <c r="L33" s="63">
        <f t="shared" si="1"/>
        <v>500</v>
      </c>
    </row>
    <row r="34" spans="2:12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  <c r="K34" s="18">
        <v>40000</v>
      </c>
      <c r="L34" s="63">
        <f t="shared" si="1"/>
        <v>0</v>
      </c>
    </row>
    <row r="35" spans="2:12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  <c r="K35" s="18">
        <v>105000</v>
      </c>
      <c r="L35" s="63">
        <f t="shared" si="1"/>
        <v>0</v>
      </c>
    </row>
    <row r="36" spans="2:12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  <c r="K36" s="18">
        <v>2080</v>
      </c>
      <c r="L36" s="63">
        <f t="shared" si="1"/>
        <v>0</v>
      </c>
    </row>
    <row r="37" spans="2:12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  <c r="K37" s="1">
        <v>50000</v>
      </c>
      <c r="L37" s="63">
        <f t="shared" si="1"/>
        <v>0</v>
      </c>
    </row>
    <row r="38" spans="2:12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  <c r="K38" s="18">
        <v>310000</v>
      </c>
      <c r="L38" s="63">
        <f t="shared" si="1"/>
        <v>0</v>
      </c>
    </row>
    <row r="39" spans="2:12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  <c r="K39" s="18">
        <v>85000</v>
      </c>
      <c r="L39" s="63">
        <f t="shared" si="1"/>
        <v>0</v>
      </c>
    </row>
    <row r="40" spans="2:12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  <c r="K40" s="18">
        <v>8000</v>
      </c>
      <c r="L40" s="63">
        <f t="shared" si="1"/>
        <v>0</v>
      </c>
    </row>
    <row r="41" spans="2:12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  <c r="K41" s="18">
        <v>1540800</v>
      </c>
      <c r="L41" s="63">
        <f t="shared" si="1"/>
        <v>0</v>
      </c>
    </row>
    <row r="42" spans="2:12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  <c r="K42" s="18">
        <v>114148</v>
      </c>
      <c r="L42" s="63">
        <f t="shared" si="1"/>
        <v>0</v>
      </c>
    </row>
    <row r="43" spans="2:12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  <c r="K43" s="18">
        <v>188250</v>
      </c>
      <c r="L43" s="63">
        <f t="shared" si="1"/>
        <v>0</v>
      </c>
    </row>
    <row r="44" spans="2:12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  <c r="K44" s="18">
        <v>120000</v>
      </c>
      <c r="L44" s="63">
        <f t="shared" si="1"/>
        <v>0</v>
      </c>
    </row>
    <row r="45" spans="2:12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  <c r="K45" s="18">
        <v>2000</v>
      </c>
      <c r="L45" s="63">
        <f t="shared" si="1"/>
        <v>0</v>
      </c>
    </row>
    <row r="46" spans="2:12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  <c r="K46" s="18">
        <v>6000</v>
      </c>
      <c r="L46" s="63">
        <f t="shared" si="1"/>
        <v>0</v>
      </c>
    </row>
    <row r="47" spans="2:12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  <c r="K47" s="18">
        <v>25000</v>
      </c>
      <c r="L47" s="63">
        <f t="shared" si="1"/>
        <v>0</v>
      </c>
    </row>
    <row r="48" spans="2:12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  <c r="K48" s="18">
        <v>25500</v>
      </c>
      <c r="L48" s="63">
        <f t="shared" si="1"/>
        <v>0</v>
      </c>
    </row>
    <row r="49" spans="2:12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  <c r="K49" s="18">
        <v>9000</v>
      </c>
      <c r="L49" s="63">
        <f t="shared" si="1"/>
        <v>0</v>
      </c>
    </row>
    <row r="50" spans="2:12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  <c r="K50" s="18">
        <v>24000</v>
      </c>
      <c r="L50" s="63">
        <f t="shared" si="1"/>
        <v>0</v>
      </c>
    </row>
    <row r="51" spans="2:12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  <c r="K51" s="18">
        <v>30000</v>
      </c>
      <c r="L51" s="63">
        <f t="shared" si="1"/>
        <v>0</v>
      </c>
    </row>
    <row r="52" spans="2:12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  <c r="K52" s="18">
        <v>1680</v>
      </c>
      <c r="L52" s="63">
        <f t="shared" si="1"/>
        <v>0</v>
      </c>
    </row>
    <row r="53" spans="2:12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  <c r="K53" s="18">
        <v>124000</v>
      </c>
      <c r="L53" s="63">
        <f t="shared" si="1"/>
        <v>0</v>
      </c>
    </row>
    <row r="54" spans="2:12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  <c r="K54" s="18">
        <v>1187</v>
      </c>
      <c r="L54" s="63">
        <f t="shared" si="1"/>
        <v>0</v>
      </c>
    </row>
    <row r="55" spans="2:12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  <c r="K55" s="18">
        <v>3000</v>
      </c>
      <c r="L55" s="63">
        <f t="shared" si="1"/>
        <v>0</v>
      </c>
    </row>
    <row r="56" spans="2:12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  <c r="K56" s="18">
        <v>500</v>
      </c>
      <c r="L56" s="63">
        <f t="shared" si="1"/>
        <v>0</v>
      </c>
    </row>
    <row r="57" spans="2:12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  <c r="K57" s="18">
        <v>100000</v>
      </c>
      <c r="L57" s="63">
        <f t="shared" si="1"/>
        <v>0</v>
      </c>
    </row>
    <row r="58" spans="2:12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  <c r="K58" s="18">
        <v>9850</v>
      </c>
      <c r="L58" s="63">
        <f t="shared" si="1"/>
        <v>0</v>
      </c>
    </row>
    <row r="59" spans="2:12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  <c r="K59" s="18">
        <v>450</v>
      </c>
      <c r="L59" s="63">
        <f t="shared" si="1"/>
        <v>0</v>
      </c>
    </row>
    <row r="60" spans="2:12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  <c r="K60" s="1">
        <v>600000</v>
      </c>
      <c r="L60" s="63">
        <f t="shared" si="1"/>
        <v>0</v>
      </c>
    </row>
    <row r="61" spans="2:12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  <c r="K61" s="18">
        <v>10000</v>
      </c>
      <c r="L61" s="63">
        <f t="shared" si="1"/>
        <v>0</v>
      </c>
    </row>
    <row r="62" spans="2:12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  <c r="K62" s="18">
        <v>29695</v>
      </c>
      <c r="L62" s="63">
        <f t="shared" si="1"/>
        <v>0</v>
      </c>
    </row>
    <row r="63" spans="2:12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  <c r="K63" s="18">
        <v>2305</v>
      </c>
      <c r="L63" s="63">
        <f t="shared" si="1"/>
        <v>0</v>
      </c>
    </row>
    <row r="64" spans="2:12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  <c r="K64" s="18">
        <v>12000</v>
      </c>
      <c r="L64" s="63">
        <f t="shared" si="1"/>
        <v>0</v>
      </c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  <c r="K65" s="18">
        <v>1000</v>
      </c>
      <c r="L65" s="63">
        <f t="shared" si="1"/>
        <v>0</v>
      </c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  <c r="K66" s="18">
        <v>10000</v>
      </c>
      <c r="L66" s="63">
        <f t="shared" si="1"/>
        <v>0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  <c r="K67" s="18">
        <v>190000</v>
      </c>
      <c r="L67" s="63">
        <f t="shared" si="1"/>
        <v>0</v>
      </c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  <c r="K68" s="18">
        <v>15000</v>
      </c>
      <c r="L68" s="63">
        <f t="shared" si="1"/>
        <v>0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  <c r="K69" s="18">
        <v>4900</v>
      </c>
      <c r="L69" s="63">
        <f t="shared" si="1"/>
        <v>0</v>
      </c>
    </row>
    <row r="70" spans="2:13" s="1" customFormat="1" ht="75" customHeight="1">
      <c r="B70" s="114" t="s">
        <v>135</v>
      </c>
      <c r="C70" s="115"/>
      <c r="D70" s="115"/>
      <c r="E70" s="16">
        <f>SUM(E71:E74)</f>
        <v>1710000</v>
      </c>
      <c r="F70" s="13"/>
      <c r="G70" s="14"/>
      <c r="H70" s="10"/>
      <c r="I70" s="61"/>
      <c r="J70" s="62"/>
      <c r="K70" s="18">
        <v>1710000</v>
      </c>
      <c r="L70" s="63">
        <f t="shared" si="1"/>
        <v>0</v>
      </c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  <c r="K71" s="18">
        <v>1314302.3999999999</v>
      </c>
      <c r="L71" s="63">
        <f t="shared" si="1"/>
        <v>0</v>
      </c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  <c r="K72" s="1">
        <v>33000</v>
      </c>
      <c r="L72" s="63">
        <f t="shared" si="1"/>
        <v>0</v>
      </c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  <c r="K73" s="1">
        <v>220197.6</v>
      </c>
      <c r="L73" s="63">
        <f t="shared" si="1"/>
        <v>0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  <c r="K74" s="1">
        <v>142500</v>
      </c>
      <c r="L74" s="63">
        <f t="shared" ref="L74:L123" si="2">E74-K74</f>
        <v>0</v>
      </c>
    </row>
    <row r="75" spans="2:13" s="1" customFormat="1" ht="31.5" customHeight="1">
      <c r="B75" s="114" t="s">
        <v>136</v>
      </c>
      <c r="C75" s="115"/>
      <c r="D75" s="115"/>
      <c r="E75" s="16">
        <f>SUM(E76:E80)</f>
        <v>22370000</v>
      </c>
      <c r="F75" s="13"/>
      <c r="G75" s="9"/>
      <c r="H75" s="10"/>
      <c r="I75" s="61"/>
      <c r="J75" s="62"/>
      <c r="K75" s="1">
        <v>22370000</v>
      </c>
      <c r="L75" s="63">
        <f t="shared" si="2"/>
        <v>0</v>
      </c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  <c r="K76" s="1">
        <v>4150000</v>
      </c>
      <c r="L76" s="63">
        <f t="shared" si="2"/>
        <v>0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  <c r="K77" s="1">
        <v>100000</v>
      </c>
      <c r="L77" s="63">
        <f t="shared" si="2"/>
        <v>0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K78" s="1">
        <v>1687320</v>
      </c>
      <c r="L78" s="63">
        <f t="shared" si="2"/>
        <v>0</v>
      </c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K79" s="1">
        <v>22680</v>
      </c>
      <c r="L79" s="63">
        <f t="shared" si="2"/>
        <v>0</v>
      </c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1">
        <v>16410000</v>
      </c>
      <c r="L80" s="63">
        <f t="shared" si="2"/>
        <v>0</v>
      </c>
    </row>
    <row r="81" spans="2:12" s="1" customFormat="1" ht="60" customHeight="1">
      <c r="B81" s="114" t="s">
        <v>137</v>
      </c>
      <c r="C81" s="115"/>
      <c r="D81" s="115"/>
      <c r="E81" s="16">
        <f>SUM(E82:E86)</f>
        <v>1700000</v>
      </c>
      <c r="F81" s="13"/>
      <c r="G81" s="14"/>
      <c r="H81" s="10"/>
      <c r="I81" s="61"/>
      <c r="J81" s="105"/>
      <c r="K81" s="1">
        <v>1700000</v>
      </c>
      <c r="L81" s="63">
        <f t="shared" si="2"/>
        <v>0</v>
      </c>
    </row>
    <row r="82" spans="2:12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  <c r="K82" s="62">
        <v>42272.9</v>
      </c>
      <c r="L82" s="63">
        <f t="shared" si="2"/>
        <v>0</v>
      </c>
    </row>
    <row r="83" spans="2:12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  <c r="K83" s="1">
        <v>60607.14</v>
      </c>
      <c r="L83" s="63">
        <f t="shared" si="2"/>
        <v>0</v>
      </c>
    </row>
    <row r="84" spans="2:12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  <c r="K84" s="1">
        <v>798000</v>
      </c>
      <c r="L84" s="63">
        <f t="shared" si="2"/>
        <v>0</v>
      </c>
    </row>
    <row r="85" spans="2:12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  <c r="K85" s="1">
        <v>69239.960000000006</v>
      </c>
      <c r="L85" s="63">
        <f t="shared" si="2"/>
        <v>0</v>
      </c>
    </row>
    <row r="86" spans="2:12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  <c r="K86" s="1">
        <v>729880</v>
      </c>
      <c r="L86" s="63">
        <f t="shared" si="2"/>
        <v>0</v>
      </c>
    </row>
    <row r="87" spans="2:12" s="1" customFormat="1" ht="65.25" customHeight="1">
      <c r="B87" s="114" t="s">
        <v>138</v>
      </c>
      <c r="C87" s="115"/>
      <c r="D87" s="115"/>
      <c r="E87" s="16">
        <f>SUM(E88:E90)</f>
        <v>1753700.5</v>
      </c>
      <c r="F87" s="13"/>
      <c r="G87" s="14"/>
      <c r="H87" s="10"/>
      <c r="I87" s="61"/>
      <c r="J87" s="62"/>
      <c r="K87" s="1">
        <v>1753700.5</v>
      </c>
      <c r="L87" s="63">
        <f t="shared" si="2"/>
        <v>0</v>
      </c>
    </row>
    <row r="88" spans="2:12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  <c r="K88" s="1">
        <v>200000</v>
      </c>
      <c r="L88" s="63">
        <f t="shared" si="2"/>
        <v>0</v>
      </c>
    </row>
    <row r="89" spans="2:12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  <c r="K89" s="1">
        <v>127500.5</v>
      </c>
      <c r="L89" s="63">
        <f t="shared" si="2"/>
        <v>0</v>
      </c>
    </row>
    <row r="90" spans="2:12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1">
        <v>1426200</v>
      </c>
      <c r="L90" s="63">
        <f t="shared" si="2"/>
        <v>0</v>
      </c>
    </row>
    <row r="91" spans="2:12" s="1" customFormat="1" ht="61.5" customHeight="1">
      <c r="B91" s="114" t="s">
        <v>139</v>
      </c>
      <c r="C91" s="115"/>
      <c r="D91" s="115"/>
      <c r="E91" s="16">
        <f>SUM(E92:E93)</f>
        <v>184166.6</v>
      </c>
      <c r="F91" s="13"/>
      <c r="G91" s="14"/>
      <c r="H91" s="10"/>
      <c r="I91" s="61"/>
      <c r="J91" s="62"/>
      <c r="K91" s="1">
        <v>184166.6</v>
      </c>
      <c r="L91" s="63">
        <f t="shared" si="2"/>
        <v>0</v>
      </c>
    </row>
    <row r="92" spans="2:12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  <c r="K92" s="62">
        <v>14166.6</v>
      </c>
      <c r="L92" s="63">
        <f t="shared" si="2"/>
        <v>0</v>
      </c>
    </row>
    <row r="93" spans="2:12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  <c r="K93" s="1">
        <v>170000</v>
      </c>
      <c r="L93" s="63">
        <f t="shared" si="2"/>
        <v>0</v>
      </c>
    </row>
    <row r="94" spans="2:12" s="1" customFormat="1" ht="65.25" customHeight="1">
      <c r="B94" s="125" t="s">
        <v>140</v>
      </c>
      <c r="C94" s="126"/>
      <c r="D94" s="126"/>
      <c r="E94" s="16">
        <f>SUM(E95:E99)</f>
        <v>1090000</v>
      </c>
      <c r="F94" s="13"/>
      <c r="G94" s="14"/>
      <c r="H94" s="60"/>
      <c r="I94" s="61"/>
      <c r="J94" s="62"/>
      <c r="K94" s="18">
        <v>1090000</v>
      </c>
      <c r="L94" s="63">
        <f t="shared" si="2"/>
        <v>0</v>
      </c>
    </row>
    <row r="95" spans="2:12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  <c r="K95" s="1">
        <v>24200</v>
      </c>
      <c r="L95" s="63">
        <f t="shared" si="2"/>
        <v>0</v>
      </c>
    </row>
    <row r="96" spans="2:12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  <c r="K96" s="1">
        <v>152021</v>
      </c>
      <c r="L96" s="63">
        <f t="shared" si="2"/>
        <v>0</v>
      </c>
    </row>
    <row r="97" spans="2:12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  <c r="K97" s="1">
        <v>15000</v>
      </c>
      <c r="L97" s="63">
        <f t="shared" si="2"/>
        <v>0</v>
      </c>
    </row>
    <row r="98" spans="2:12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  <c r="K98" s="1">
        <v>48983</v>
      </c>
      <c r="L98" s="63">
        <f t="shared" si="2"/>
        <v>0</v>
      </c>
    </row>
    <row r="99" spans="2:12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  <c r="K99" s="1">
        <v>849796</v>
      </c>
      <c r="L99" s="63">
        <f t="shared" si="2"/>
        <v>0</v>
      </c>
    </row>
    <row r="100" spans="2:12" s="1" customFormat="1" ht="80.25" customHeight="1">
      <c r="B100" s="114" t="s">
        <v>141</v>
      </c>
      <c r="C100" s="115"/>
      <c r="D100" s="115"/>
      <c r="E100" s="16">
        <f>SUM(E101:E101)</f>
        <v>1250000</v>
      </c>
      <c r="F100" s="13"/>
      <c r="G100" s="14"/>
      <c r="H100" s="10"/>
      <c r="I100" s="61"/>
      <c r="J100" s="62"/>
      <c r="K100" s="1">
        <v>1250000</v>
      </c>
      <c r="L100" s="63">
        <f t="shared" si="2"/>
        <v>0</v>
      </c>
    </row>
    <row r="101" spans="2:12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  <c r="K101" s="18">
        <v>1250000</v>
      </c>
      <c r="L101" s="63">
        <f t="shared" si="2"/>
        <v>0</v>
      </c>
    </row>
    <row r="102" spans="2:12" s="1" customFormat="1" ht="57.75" customHeight="1">
      <c r="B102" s="123" t="s">
        <v>142</v>
      </c>
      <c r="C102" s="124"/>
      <c r="D102" s="124"/>
      <c r="E102" s="57">
        <f>SUM(E103:E106)</f>
        <v>4000000</v>
      </c>
      <c r="F102" s="58"/>
      <c r="G102" s="58"/>
      <c r="H102" s="59"/>
      <c r="I102" s="61"/>
      <c r="J102" s="62"/>
      <c r="K102" s="1">
        <v>4000000</v>
      </c>
      <c r="L102" s="63">
        <f t="shared" si="2"/>
        <v>0</v>
      </c>
    </row>
    <row r="103" spans="2:12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  <c r="K103" s="1">
        <v>124876.2</v>
      </c>
      <c r="L103" s="63">
        <f t="shared" si="2"/>
        <v>0</v>
      </c>
    </row>
    <row r="104" spans="2:12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  <c r="K104" s="1">
        <v>2891869.19</v>
      </c>
      <c r="L104" s="63">
        <f t="shared" si="2"/>
        <v>0</v>
      </c>
    </row>
    <row r="105" spans="2:12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  <c r="K105" s="18">
        <v>73605.850000000006</v>
      </c>
      <c r="L105" s="63">
        <f t="shared" si="2"/>
        <v>0</v>
      </c>
    </row>
    <row r="106" spans="2:12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  <c r="K106" s="1">
        <v>909648.76</v>
      </c>
      <c r="L106" s="63">
        <f t="shared" si="2"/>
        <v>0</v>
      </c>
    </row>
    <row r="107" spans="2:12" ht="122.25" customHeight="1">
      <c r="B107" s="114" t="s">
        <v>143</v>
      </c>
      <c r="C107" s="115"/>
      <c r="D107" s="115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  <c r="K107" s="1">
        <v>2190000</v>
      </c>
      <c r="L107" s="63">
        <f t="shared" si="2"/>
        <v>0</v>
      </c>
    </row>
    <row r="108" spans="2:12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  <c r="K108" s="1">
        <v>2190000</v>
      </c>
      <c r="L108" s="63">
        <f t="shared" si="2"/>
        <v>0</v>
      </c>
    </row>
    <row r="109" spans="2:12" s="1" customFormat="1" ht="57" customHeight="1">
      <c r="B109" s="125" t="s">
        <v>144</v>
      </c>
      <c r="C109" s="126"/>
      <c r="D109" s="126"/>
      <c r="E109" s="16">
        <f>SUM(E110:E114)</f>
        <v>474000</v>
      </c>
      <c r="F109" s="13"/>
      <c r="G109" s="60"/>
      <c r="H109" s="60"/>
      <c r="I109" s="61"/>
      <c r="J109" s="62"/>
      <c r="K109">
        <v>474000</v>
      </c>
      <c r="L109" s="63">
        <f t="shared" si="2"/>
        <v>0</v>
      </c>
    </row>
    <row r="110" spans="2:12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  <c r="K110" s="1">
        <v>56945.700000000004</v>
      </c>
      <c r="L110" s="63">
        <f t="shared" si="2"/>
        <v>0</v>
      </c>
    </row>
    <row r="111" spans="2:12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  <c r="K111" s="1">
        <v>317054.3</v>
      </c>
      <c r="L111" s="63">
        <f t="shared" si="2"/>
        <v>0</v>
      </c>
    </row>
    <row r="112" spans="2:12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  <c r="K112" s="1">
        <v>6870</v>
      </c>
      <c r="L112" s="63">
        <f t="shared" si="2"/>
        <v>0</v>
      </c>
    </row>
    <row r="113" spans="2:12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1">
        <v>20610</v>
      </c>
      <c r="L113" s="63">
        <f t="shared" si="2"/>
        <v>0</v>
      </c>
    </row>
    <row r="114" spans="2:12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1">
        <v>72520</v>
      </c>
      <c r="L114" s="63">
        <f t="shared" si="2"/>
        <v>0</v>
      </c>
    </row>
    <row r="115" spans="2:12" ht="59.25" customHeight="1">
      <c r="B115" s="114" t="s">
        <v>145</v>
      </c>
      <c r="C115" s="115"/>
      <c r="D115" s="115"/>
      <c r="E115" s="16">
        <f>SUM(E116:E119)</f>
        <v>2100000</v>
      </c>
      <c r="F115" s="13"/>
      <c r="G115" s="14"/>
      <c r="H115" s="10"/>
      <c r="I115" s="61"/>
      <c r="J115" s="63"/>
      <c r="K115" s="62">
        <v>2100000</v>
      </c>
      <c r="L115" s="63">
        <f t="shared" si="2"/>
        <v>0</v>
      </c>
    </row>
    <row r="116" spans="2:12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  <c r="K116" s="62">
        <v>1809024</v>
      </c>
      <c r="L116" s="63">
        <f t="shared" si="2"/>
        <v>0</v>
      </c>
    </row>
    <row r="117" spans="2:12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  <c r="K117">
        <v>5976</v>
      </c>
      <c r="L117" s="63">
        <f t="shared" si="2"/>
        <v>0</v>
      </c>
    </row>
    <row r="118" spans="2:12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  <c r="K118" s="18">
        <v>175000</v>
      </c>
      <c r="L118" s="63">
        <f t="shared" si="2"/>
        <v>0</v>
      </c>
    </row>
    <row r="119" spans="2:12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  <c r="K119" s="1">
        <v>110000</v>
      </c>
      <c r="L119" s="63">
        <f t="shared" si="2"/>
        <v>0</v>
      </c>
    </row>
    <row r="120" spans="2:12" ht="70.5" customHeight="1">
      <c r="B120" s="114" t="s">
        <v>146</v>
      </c>
      <c r="C120" s="115"/>
      <c r="D120" s="115"/>
      <c r="E120" s="16">
        <f>SUM(E121:E123)</f>
        <v>442800</v>
      </c>
      <c r="F120" s="13"/>
      <c r="G120" s="14"/>
      <c r="H120" s="10"/>
      <c r="I120" s="61"/>
      <c r="J120" s="63"/>
      <c r="K120" s="1">
        <v>442800</v>
      </c>
      <c r="L120" s="63">
        <f t="shared" si="2"/>
        <v>0</v>
      </c>
    </row>
    <row r="121" spans="2:12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  <c r="K121" s="1">
        <v>259980</v>
      </c>
      <c r="L121" s="63">
        <f t="shared" si="2"/>
        <v>0</v>
      </c>
    </row>
    <row r="122" spans="2:12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  <c r="K122">
        <v>132000</v>
      </c>
      <c r="L122" s="63">
        <f t="shared" si="2"/>
        <v>0</v>
      </c>
    </row>
    <row r="123" spans="2:12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  <c r="K123" s="18">
        <v>50820</v>
      </c>
      <c r="L123" s="63">
        <f t="shared" si="2"/>
        <v>0</v>
      </c>
    </row>
    <row r="124" spans="2:12">
      <c r="K124" s="18"/>
    </row>
    <row r="125" spans="2:12">
      <c r="K125" s="1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4" t="s">
        <v>135</v>
      </c>
      <c r="C54" s="115"/>
      <c r="D54" s="115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4" t="s">
        <v>136</v>
      </c>
      <c r="C57" s="115"/>
      <c r="D57" s="115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4" t="s">
        <v>137</v>
      </c>
      <c r="C62" s="115"/>
      <c r="D62" s="115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4" t="s">
        <v>138</v>
      </c>
      <c r="C68" s="115"/>
      <c r="D68" s="115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4" t="s">
        <v>139</v>
      </c>
      <c r="C72" s="115"/>
      <c r="D72" s="115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25" t="s">
        <v>140</v>
      </c>
      <c r="C75" s="126"/>
      <c r="D75" s="126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4" t="s">
        <v>141</v>
      </c>
      <c r="C81" s="115"/>
      <c r="D81" s="115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23" t="s">
        <v>142</v>
      </c>
      <c r="C83" s="124"/>
      <c r="D83" s="124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4" t="s">
        <v>143</v>
      </c>
      <c r="C88" s="115"/>
      <c r="D88" s="115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25" t="s">
        <v>144</v>
      </c>
      <c r="C90" s="126"/>
      <c r="D90" s="126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4" t="s">
        <v>145</v>
      </c>
      <c r="C95" s="115"/>
      <c r="D95" s="115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4" t="s">
        <v>146</v>
      </c>
      <c r="C97" s="115"/>
      <c r="D97" s="115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4" t="s">
        <v>135</v>
      </c>
      <c r="C55" s="115"/>
      <c r="D55" s="115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4" t="s">
        <v>136</v>
      </c>
      <c r="C58" s="115"/>
      <c r="D58" s="115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4" t="s">
        <v>137</v>
      </c>
      <c r="C63" s="115"/>
      <c r="D63" s="115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4" t="s">
        <v>138</v>
      </c>
      <c r="C69" s="115"/>
      <c r="D69" s="115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4" t="s">
        <v>139</v>
      </c>
      <c r="C73" s="115"/>
      <c r="D73" s="115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5" t="s">
        <v>140</v>
      </c>
      <c r="C76" s="126"/>
      <c r="D76" s="126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4" t="s">
        <v>141</v>
      </c>
      <c r="C82" s="115"/>
      <c r="D82" s="115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3" t="s">
        <v>142</v>
      </c>
      <c r="C84" s="124"/>
      <c r="D84" s="124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4" t="s">
        <v>143</v>
      </c>
      <c r="C89" s="115"/>
      <c r="D89" s="115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5" t="s">
        <v>144</v>
      </c>
      <c r="C91" s="126"/>
      <c r="D91" s="126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4" t="s">
        <v>145</v>
      </c>
      <c r="C96" s="115"/>
      <c r="D96" s="115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4" t="s">
        <v>146</v>
      </c>
      <c r="C98" s="115"/>
      <c r="D98" s="115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4" t="s">
        <v>135</v>
      </c>
      <c r="C55" s="115"/>
      <c r="D55" s="115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4" t="s">
        <v>136</v>
      </c>
      <c r="C58" s="115"/>
      <c r="D58" s="115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4" t="s">
        <v>137</v>
      </c>
      <c r="C63" s="115"/>
      <c r="D63" s="115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4" t="s">
        <v>138</v>
      </c>
      <c r="C69" s="115"/>
      <c r="D69" s="115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4" t="s">
        <v>139</v>
      </c>
      <c r="C73" s="115"/>
      <c r="D73" s="115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5" t="s">
        <v>140</v>
      </c>
      <c r="C76" s="126"/>
      <c r="D76" s="126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4" t="s">
        <v>141</v>
      </c>
      <c r="C82" s="115"/>
      <c r="D82" s="115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3" t="s">
        <v>142</v>
      </c>
      <c r="C84" s="124"/>
      <c r="D84" s="124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4" t="s">
        <v>143</v>
      </c>
      <c r="C89" s="115"/>
      <c r="D89" s="115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5" t="s">
        <v>144</v>
      </c>
      <c r="C91" s="126"/>
      <c r="D91" s="126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4" t="s">
        <v>145</v>
      </c>
      <c r="C96" s="115"/>
      <c r="D96" s="115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4" t="s">
        <v>146</v>
      </c>
      <c r="C98" s="115"/>
      <c r="D98" s="115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4" t="s">
        <v>135</v>
      </c>
      <c r="C55" s="115"/>
      <c r="D55" s="115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14" t="s">
        <v>136</v>
      </c>
      <c r="C60" s="115"/>
      <c r="D60" s="115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14" t="s">
        <v>137</v>
      </c>
      <c r="C65" s="115"/>
      <c r="D65" s="115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14" t="s">
        <v>138</v>
      </c>
      <c r="C71" s="115"/>
      <c r="D71" s="115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14" t="s">
        <v>139</v>
      </c>
      <c r="C75" s="115"/>
      <c r="D75" s="115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25" t="s">
        <v>140</v>
      </c>
      <c r="C78" s="126"/>
      <c r="D78" s="126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14" t="s">
        <v>141</v>
      </c>
      <c r="C84" s="115"/>
      <c r="D84" s="115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23" t="s">
        <v>142</v>
      </c>
      <c r="C86" s="124"/>
      <c r="D86" s="124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14" t="s">
        <v>143</v>
      </c>
      <c r="C91" s="115"/>
      <c r="D91" s="115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25" t="s">
        <v>144</v>
      </c>
      <c r="C93" s="126"/>
      <c r="D93" s="126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14" t="s">
        <v>145</v>
      </c>
      <c r="C99" s="115"/>
      <c r="D99" s="115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14" t="s">
        <v>146</v>
      </c>
      <c r="C102" s="115"/>
      <c r="D102" s="115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4" t="s">
        <v>135</v>
      </c>
      <c r="C55" s="115"/>
      <c r="D55" s="115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4" t="s">
        <v>136</v>
      </c>
      <c r="C60" s="115"/>
      <c r="D60" s="115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14" t="s">
        <v>137</v>
      </c>
      <c r="C65" s="115"/>
      <c r="D65" s="115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14" t="s">
        <v>138</v>
      </c>
      <c r="C71" s="115"/>
      <c r="D71" s="115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14" t="s">
        <v>139</v>
      </c>
      <c r="C75" s="115"/>
      <c r="D75" s="115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25" t="s">
        <v>140</v>
      </c>
      <c r="C78" s="126"/>
      <c r="D78" s="126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14" t="s">
        <v>141</v>
      </c>
      <c r="C84" s="115"/>
      <c r="D84" s="115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23" t="s">
        <v>142</v>
      </c>
      <c r="C86" s="124"/>
      <c r="D86" s="124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14" t="s">
        <v>143</v>
      </c>
      <c r="C91" s="115"/>
      <c r="D91" s="115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25" t="s">
        <v>144</v>
      </c>
      <c r="C93" s="126"/>
      <c r="D93" s="126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14" t="s">
        <v>145</v>
      </c>
      <c r="C99" s="115"/>
      <c r="D99" s="115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14" t="s">
        <v>146</v>
      </c>
      <c r="C102" s="115"/>
      <c r="D102" s="115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4" t="s">
        <v>135</v>
      </c>
      <c r="C55" s="115"/>
      <c r="D55" s="115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4" t="s">
        <v>136</v>
      </c>
      <c r="C60" s="115"/>
      <c r="D60" s="115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14" t="s">
        <v>137</v>
      </c>
      <c r="C66" s="115"/>
      <c r="D66" s="115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14" t="s">
        <v>138</v>
      </c>
      <c r="C72" s="115"/>
      <c r="D72" s="115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14" t="s">
        <v>139</v>
      </c>
      <c r="C76" s="115"/>
      <c r="D76" s="115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25" t="s">
        <v>140</v>
      </c>
      <c r="C79" s="126"/>
      <c r="D79" s="126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14" t="s">
        <v>141</v>
      </c>
      <c r="C85" s="115"/>
      <c r="D85" s="115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23" t="s">
        <v>142</v>
      </c>
      <c r="C87" s="124"/>
      <c r="D87" s="124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14" t="s">
        <v>143</v>
      </c>
      <c r="C92" s="115"/>
      <c r="D92" s="115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25" t="s">
        <v>144</v>
      </c>
      <c r="C94" s="126"/>
      <c r="D94" s="126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14" t="s">
        <v>145</v>
      </c>
      <c r="C100" s="115"/>
      <c r="D100" s="115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14" t="s">
        <v>146</v>
      </c>
      <c r="C104" s="115"/>
      <c r="D104" s="115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14" t="s">
        <v>135</v>
      </c>
      <c r="C56" s="115"/>
      <c r="D56" s="115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14" t="s">
        <v>136</v>
      </c>
      <c r="C61" s="115"/>
      <c r="D61" s="115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14" t="s">
        <v>137</v>
      </c>
      <c r="C67" s="115"/>
      <c r="D67" s="115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14" t="s">
        <v>138</v>
      </c>
      <c r="C73" s="115"/>
      <c r="D73" s="115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14" t="s">
        <v>139</v>
      </c>
      <c r="C77" s="115"/>
      <c r="D77" s="115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25" t="s">
        <v>140</v>
      </c>
      <c r="C80" s="126"/>
      <c r="D80" s="126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14" t="s">
        <v>141</v>
      </c>
      <c r="C86" s="115"/>
      <c r="D86" s="115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23" t="s">
        <v>142</v>
      </c>
      <c r="C88" s="124"/>
      <c r="D88" s="124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14" t="s">
        <v>143</v>
      </c>
      <c r="C93" s="115"/>
      <c r="D93" s="115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25" t="s">
        <v>144</v>
      </c>
      <c r="C95" s="126"/>
      <c r="D95" s="126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14" t="s">
        <v>145</v>
      </c>
      <c r="C101" s="115"/>
      <c r="D101" s="115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14" t="s">
        <v>146</v>
      </c>
      <c r="C105" s="115"/>
      <c r="D105" s="115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6" t="s">
        <v>41</v>
      </c>
      <c r="C2" s="116"/>
      <c r="D2" s="116"/>
      <c r="E2" s="116"/>
      <c r="F2" s="116"/>
      <c r="G2" s="116"/>
      <c r="H2" s="116"/>
    </row>
    <row r="3" spans="2:8" ht="18.75">
      <c r="B3" s="117" t="s">
        <v>4</v>
      </c>
      <c r="C3" s="117"/>
      <c r="D3" s="117"/>
      <c r="E3" s="117"/>
      <c r="F3" s="117"/>
      <c r="G3" s="117"/>
      <c r="H3" s="117"/>
    </row>
    <row r="4" spans="2:8">
      <c r="B4" s="118" t="s">
        <v>54</v>
      </c>
      <c r="C4" s="118"/>
      <c r="D4" s="118"/>
      <c r="E4" s="118"/>
      <c r="F4" s="118" t="s">
        <v>21</v>
      </c>
      <c r="G4" s="118"/>
      <c r="H4" s="118"/>
    </row>
    <row r="5" spans="2:8">
      <c r="B5" s="118" t="s">
        <v>20</v>
      </c>
      <c r="C5" s="118"/>
      <c r="D5" s="118"/>
      <c r="E5" s="118"/>
      <c r="F5" s="118" t="s">
        <v>10</v>
      </c>
      <c r="G5" s="118"/>
      <c r="H5" s="118"/>
    </row>
    <row r="6" spans="2:8" ht="24.75" customHeight="1">
      <c r="B6" s="119" t="s">
        <v>22</v>
      </c>
      <c r="C6" s="120"/>
      <c r="D6" s="120"/>
      <c r="E6" s="120"/>
      <c r="F6" s="120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1" t="s">
        <v>131</v>
      </c>
      <c r="C9" s="122"/>
      <c r="D9" s="122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14" t="s">
        <v>135</v>
      </c>
      <c r="C57" s="115"/>
      <c r="D57" s="115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14" t="s">
        <v>136</v>
      </c>
      <c r="C62" s="115"/>
      <c r="D62" s="115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14" t="s">
        <v>137</v>
      </c>
      <c r="C68" s="115"/>
      <c r="D68" s="115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14" t="s">
        <v>138</v>
      </c>
      <c r="C74" s="115"/>
      <c r="D74" s="115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14" t="s">
        <v>139</v>
      </c>
      <c r="C78" s="115"/>
      <c r="D78" s="115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25" t="s">
        <v>140</v>
      </c>
      <c r="C81" s="126"/>
      <c r="D81" s="126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14" t="s">
        <v>141</v>
      </c>
      <c r="C87" s="115"/>
      <c r="D87" s="115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23" t="s">
        <v>142</v>
      </c>
      <c r="C89" s="124"/>
      <c r="D89" s="124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14" t="s">
        <v>143</v>
      </c>
      <c r="C94" s="115"/>
      <c r="D94" s="115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25" t="s">
        <v>144</v>
      </c>
      <c r="C96" s="126"/>
      <c r="D96" s="126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14" t="s">
        <v>145</v>
      </c>
      <c r="C102" s="115"/>
      <c r="D102" s="115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14" t="s">
        <v>146</v>
      </c>
      <c r="C106" s="115"/>
      <c r="D106" s="115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'14.11.2018...'!Print_Area</vt:lpstr>
      <vt:lpstr>'15.01.2019...'!Print_Area</vt:lpstr>
      <vt:lpstr>'15.02.2019...'!Print_Area</vt:lpstr>
      <vt:lpstr>'21.01.2019...'!Print_Area</vt:lpstr>
      <vt:lpstr>'22.02.2019..'!Print_Area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2018-11-14T07:16:33Z</cp:lastPrinted>
  <dcterms:created xsi:type="dcterms:W3CDTF">2011-04-12T10:50:13Z</dcterms:created>
  <dcterms:modified xsi:type="dcterms:W3CDTF">2019-04-17T10:46:38Z</dcterms:modified>
</cp:coreProperties>
</file>