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6" activeTab="24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19" hidden="1">'17.04.2019 '!$A$8:$H$124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19">'17.04.2019 '!$A$1:$J$123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18" i="204" l="1"/>
  <c r="K20" i="204"/>
  <c r="K21" i="204"/>
  <c r="K22" i="204"/>
  <c r="K23" i="204"/>
  <c r="K24" i="204"/>
  <c r="K26" i="204"/>
  <c r="K27" i="204"/>
  <c r="K28" i="204"/>
  <c r="K29" i="204"/>
  <c r="K30" i="204"/>
  <c r="K31" i="204"/>
  <c r="K32" i="204"/>
  <c r="K34" i="204"/>
  <c r="K35" i="204"/>
  <c r="K40" i="204"/>
  <c r="K41" i="204"/>
  <c r="K42" i="204"/>
  <c r="K45" i="204"/>
  <c r="K49" i="204"/>
  <c r="K50" i="204"/>
  <c r="K51" i="204"/>
  <c r="K52" i="204"/>
  <c r="K53" i="204"/>
  <c r="K54" i="204"/>
  <c r="K55" i="204"/>
  <c r="K56" i="204"/>
  <c r="K57" i="204"/>
  <c r="K59" i="204"/>
  <c r="K61" i="204"/>
  <c r="K62" i="204"/>
  <c r="K63" i="204"/>
  <c r="K64" i="204"/>
  <c r="K66" i="204"/>
  <c r="K67" i="204"/>
  <c r="K68" i="204"/>
  <c r="K70" i="204"/>
  <c r="K71" i="204"/>
  <c r="K72" i="204"/>
  <c r="K73" i="204"/>
  <c r="K75" i="204"/>
  <c r="K76" i="204"/>
  <c r="K79" i="204"/>
  <c r="K80" i="204"/>
  <c r="K81" i="204"/>
  <c r="K82" i="204"/>
  <c r="K85" i="204"/>
  <c r="K87" i="204"/>
  <c r="K88" i="204"/>
  <c r="K90" i="204"/>
  <c r="K91" i="204"/>
  <c r="K92" i="204"/>
  <c r="K93" i="204"/>
  <c r="K94" i="204"/>
  <c r="K97" i="204"/>
  <c r="K100" i="204"/>
  <c r="K101" i="204"/>
  <c r="K103" i="204"/>
  <c r="K105" i="204"/>
  <c r="K106" i="204"/>
  <c r="K107" i="204"/>
  <c r="K108" i="204"/>
  <c r="K111" i="204"/>
  <c r="K113" i="204"/>
  <c r="K115" i="204"/>
  <c r="K116" i="204"/>
  <c r="K118" i="204"/>
  <c r="K120" i="204"/>
  <c r="K122" i="204"/>
  <c r="K124" i="204"/>
  <c r="K128" i="204"/>
  <c r="K133" i="204"/>
  <c r="K10" i="204"/>
  <c r="K11" i="204"/>
  <c r="K12" i="204"/>
  <c r="K13" i="204"/>
  <c r="K14" i="204"/>
  <c r="K15" i="204"/>
  <c r="E121" i="204" l="1"/>
  <c r="E86" i="204"/>
  <c r="K86" i="204" s="1"/>
  <c r="E78" i="204"/>
  <c r="K78" i="204" s="1"/>
  <c r="E134" i="204"/>
  <c r="E132" i="204"/>
  <c r="K132" i="204" s="1"/>
  <c r="E131" i="204"/>
  <c r="K131" i="204" s="1"/>
  <c r="E129" i="204"/>
  <c r="E127" i="204"/>
  <c r="K127" i="204" s="1"/>
  <c r="E126" i="204"/>
  <c r="K126" i="204" s="1"/>
  <c r="E123" i="204"/>
  <c r="K123" i="204" s="1"/>
  <c r="E117" i="204"/>
  <c r="K117" i="204" s="1"/>
  <c r="E114" i="204"/>
  <c r="K114" i="204" s="1"/>
  <c r="E112" i="204"/>
  <c r="K112" i="204" s="1"/>
  <c r="E110" i="204"/>
  <c r="K110" i="204" s="1"/>
  <c r="E109" i="204"/>
  <c r="E104" i="204"/>
  <c r="K104" i="204" s="1"/>
  <c r="E99" i="204"/>
  <c r="K99" i="204" s="1"/>
  <c r="E98" i="204"/>
  <c r="E96" i="204"/>
  <c r="K96" i="204" s="1"/>
  <c r="E89" i="204"/>
  <c r="K89" i="204" s="1"/>
  <c r="E84" i="204"/>
  <c r="K84" i="204" s="1"/>
  <c r="E77" i="204"/>
  <c r="K77" i="204" s="1"/>
  <c r="E74" i="204"/>
  <c r="K74" i="204" s="1"/>
  <c r="E69" i="204"/>
  <c r="K69" i="204" s="1"/>
  <c r="E65" i="204"/>
  <c r="K65" i="204" s="1"/>
  <c r="E60" i="204"/>
  <c r="K60" i="204" s="1"/>
  <c r="E58" i="204"/>
  <c r="K58" i="204" s="1"/>
  <c r="E48" i="204"/>
  <c r="K48" i="204" s="1"/>
  <c r="E47" i="204"/>
  <c r="K47" i="204" s="1"/>
  <c r="E46" i="204"/>
  <c r="K46" i="204" s="1"/>
  <c r="E44" i="204"/>
  <c r="K44" i="204" s="1"/>
  <c r="E43" i="204"/>
  <c r="K43" i="204" s="1"/>
  <c r="E39" i="204"/>
  <c r="K39" i="204" s="1"/>
  <c r="E38" i="204"/>
  <c r="K38" i="204" s="1"/>
  <c r="E37" i="204"/>
  <c r="K37" i="204" s="1"/>
  <c r="E36" i="204"/>
  <c r="K36" i="204" s="1"/>
  <c r="E33" i="204"/>
  <c r="K33" i="204" s="1"/>
  <c r="E25" i="204"/>
  <c r="K25" i="204" s="1"/>
  <c r="E19" i="204"/>
  <c r="K19" i="204" s="1"/>
  <c r="E17" i="204"/>
  <c r="K17" i="204" s="1"/>
  <c r="E16" i="204"/>
  <c r="K16" i="204" s="1"/>
  <c r="C8" i="204"/>
  <c r="D8" i="204" s="1"/>
  <c r="E8" i="204" s="1"/>
  <c r="F8" i="204" s="1"/>
  <c r="G8" i="204" s="1"/>
  <c r="H8" i="204" s="1"/>
  <c r="E102" i="204" l="1"/>
  <c r="K102" i="204" s="1"/>
  <c r="K109" i="204"/>
  <c r="E125" i="204"/>
  <c r="K125" i="204" s="1"/>
  <c r="K129" i="204"/>
  <c r="E95" i="204"/>
  <c r="K95" i="204" s="1"/>
  <c r="K98" i="204"/>
  <c r="E83" i="204"/>
  <c r="K83" i="204" s="1"/>
  <c r="E9" i="204"/>
  <c r="K9" i="204" s="1"/>
  <c r="E130" i="204"/>
  <c r="K130" i="204" s="1"/>
  <c r="K134" i="204"/>
  <c r="E119" i="204"/>
  <c r="K119" i="204" s="1"/>
  <c r="K121" i="204"/>
  <c r="E59" i="203"/>
  <c r="G6" i="204" l="1"/>
  <c r="E133" i="203"/>
  <c r="E131" i="203"/>
  <c r="E129" i="203" s="1"/>
  <c r="E130" i="203"/>
  <c r="E128" i="203"/>
  <c r="E126" i="203"/>
  <c r="E124" i="203" s="1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94" i="203" s="1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9" i="203" l="1"/>
  <c r="G6" i="203" s="1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<sst xmlns="http://schemas.openxmlformats.org/spreadsheetml/2006/main" count="12728" uniqueCount="193">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</sst>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33</v>
      </c>
      <c r="C9" s="127"/>
      <c r="D9" s="127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9" t="s">
        <v>30</v>
      </c>
      <c r="C54" s="120"/>
      <c r="D54" s="12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9" t="s">
        <v>34</v>
      </c>
      <c r="C57" s="120"/>
      <c r="D57" s="12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9" t="s">
        <v>31</v>
      </c>
      <c r="C61" s="120"/>
      <c r="D61" s="12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9" t="s">
        <v>35</v>
      </c>
      <c r="C67" s="120"/>
      <c r="D67" s="12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9" t="s">
        <v>72</v>
      </c>
      <c r="C71" s="120"/>
      <c r="D71" s="12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0" t="s">
        <v>36</v>
      </c>
      <c r="C74" s="131"/>
      <c r="D74" s="131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9" t="s">
        <v>74</v>
      </c>
      <c r="C80" s="120"/>
      <c r="D80" s="12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8" t="s">
        <v>37</v>
      </c>
      <c r="C82" s="129"/>
      <c r="D82" s="129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9" t="s">
        <v>75</v>
      </c>
      <c r="C87" s="120"/>
      <c r="D87" s="12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0" t="s">
        <v>38</v>
      </c>
      <c r="C89" s="131"/>
      <c r="D89" s="131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9" t="s">
        <v>73</v>
      </c>
      <c r="C94" s="120"/>
      <c r="D94" s="12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9" t="s">
        <v>88</v>
      </c>
      <c r="C96" s="120"/>
      <c r="D96" s="12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19" t="s">
        <v>135</v>
      </c>
      <c r="C58" s="120"/>
      <c r="D58" s="12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19" t="s">
        <v>136</v>
      </c>
      <c r="C63" s="120"/>
      <c r="D63" s="12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19" t="s">
        <v>137</v>
      </c>
      <c r="C69" s="120"/>
      <c r="D69" s="12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19" t="s">
        <v>138</v>
      </c>
      <c r="C75" s="120"/>
      <c r="D75" s="12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19" t="s">
        <v>139</v>
      </c>
      <c r="C79" s="120"/>
      <c r="D79" s="12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0" t="s">
        <v>140</v>
      </c>
      <c r="C82" s="131"/>
      <c r="D82" s="131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19" t="s">
        <v>141</v>
      </c>
      <c r="C88" s="120"/>
      <c r="D88" s="12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8" t="s">
        <v>142</v>
      </c>
      <c r="C90" s="129"/>
      <c r="D90" s="129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19" t="s">
        <v>143</v>
      </c>
      <c r="C95" s="120"/>
      <c r="D95" s="12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0" t="s">
        <v>144</v>
      </c>
      <c r="C97" s="131"/>
      <c r="D97" s="131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19" t="s">
        <v>145</v>
      </c>
      <c r="C103" s="120"/>
      <c r="D103" s="12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19" t="s">
        <v>146</v>
      </c>
      <c r="C107" s="120"/>
      <c r="D107" s="12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19" t="s">
        <v>135</v>
      </c>
      <c r="C63" s="120"/>
      <c r="D63" s="12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19" t="s">
        <v>136</v>
      </c>
      <c r="C68" s="120"/>
      <c r="D68" s="12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19" t="s">
        <v>137</v>
      </c>
      <c r="C74" s="120"/>
      <c r="D74" s="12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19" t="s">
        <v>138</v>
      </c>
      <c r="C80" s="120"/>
      <c r="D80" s="12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19" t="s">
        <v>139</v>
      </c>
      <c r="C84" s="120"/>
      <c r="D84" s="12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0" t="s">
        <v>140</v>
      </c>
      <c r="C87" s="131"/>
      <c r="D87" s="131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19" t="s">
        <v>141</v>
      </c>
      <c r="C93" s="120"/>
      <c r="D93" s="12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8" t="s">
        <v>142</v>
      </c>
      <c r="C95" s="129"/>
      <c r="D95" s="129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19" t="s">
        <v>143</v>
      </c>
      <c r="C100" s="120"/>
      <c r="D100" s="12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0" t="s">
        <v>144</v>
      </c>
      <c r="C102" s="131"/>
      <c r="D102" s="131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19" t="s">
        <v>145</v>
      </c>
      <c r="C108" s="120"/>
      <c r="D108" s="12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19" t="s">
        <v>146</v>
      </c>
      <c r="C112" s="120"/>
      <c r="D112" s="12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9" t="s">
        <v>135</v>
      </c>
      <c r="C65" s="120"/>
      <c r="D65" s="12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9" t="s">
        <v>136</v>
      </c>
      <c r="C70" s="120"/>
      <c r="D70" s="12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9" t="s">
        <v>137</v>
      </c>
      <c r="C76" s="120"/>
      <c r="D76" s="12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9" t="s">
        <v>138</v>
      </c>
      <c r="C82" s="120"/>
      <c r="D82" s="12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9" t="s">
        <v>139</v>
      </c>
      <c r="C86" s="120"/>
      <c r="D86" s="12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0" t="s">
        <v>140</v>
      </c>
      <c r="C89" s="131"/>
      <c r="D89" s="13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19" t="s">
        <v>141</v>
      </c>
      <c r="C95" s="120"/>
      <c r="D95" s="12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8" t="s">
        <v>142</v>
      </c>
      <c r="C97" s="129"/>
      <c r="D97" s="12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9" t="s">
        <v>143</v>
      </c>
      <c r="C102" s="120"/>
      <c r="D102" s="12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0" t="s">
        <v>144</v>
      </c>
      <c r="C104" s="131"/>
      <c r="D104" s="13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9" t="s">
        <v>145</v>
      </c>
      <c r="C110" s="120"/>
      <c r="D110" s="12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9" t="s">
        <v>146</v>
      </c>
      <c r="C114" s="120"/>
      <c r="D114" s="12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9" t="s">
        <v>135</v>
      </c>
      <c r="C65" s="120"/>
      <c r="D65" s="12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9" t="s">
        <v>136</v>
      </c>
      <c r="C70" s="120"/>
      <c r="D70" s="12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9" t="s">
        <v>137</v>
      </c>
      <c r="C76" s="120"/>
      <c r="D76" s="12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9" t="s">
        <v>138</v>
      </c>
      <c r="C82" s="120"/>
      <c r="D82" s="12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9" t="s">
        <v>139</v>
      </c>
      <c r="C86" s="120"/>
      <c r="D86" s="12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0" t="s">
        <v>140</v>
      </c>
      <c r="C89" s="131"/>
      <c r="D89" s="13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19" t="s">
        <v>141</v>
      </c>
      <c r="C95" s="120"/>
      <c r="D95" s="12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8" t="s">
        <v>142</v>
      </c>
      <c r="C97" s="129"/>
      <c r="D97" s="12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9" t="s">
        <v>143</v>
      </c>
      <c r="C102" s="120"/>
      <c r="D102" s="12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0" t="s">
        <v>144</v>
      </c>
      <c r="C104" s="131"/>
      <c r="D104" s="13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9" t="s">
        <v>145</v>
      </c>
      <c r="C110" s="120"/>
      <c r="D110" s="12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9" t="s">
        <v>146</v>
      </c>
      <c r="C114" s="120"/>
      <c r="D114" s="12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19" t="s">
        <v>135</v>
      </c>
      <c r="C67" s="120"/>
      <c r="D67" s="120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19" t="s">
        <v>136</v>
      </c>
      <c r="C72" s="120"/>
      <c r="D72" s="120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19" t="s">
        <v>137</v>
      </c>
      <c r="C78" s="120"/>
      <c r="D78" s="120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19" t="s">
        <v>138</v>
      </c>
      <c r="C84" s="120"/>
      <c r="D84" s="120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19" t="s">
        <v>139</v>
      </c>
      <c r="C88" s="120"/>
      <c r="D88" s="120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0" t="s">
        <v>140</v>
      </c>
      <c r="C91" s="131"/>
      <c r="D91" s="131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19" t="s">
        <v>141</v>
      </c>
      <c r="C97" s="120"/>
      <c r="D97" s="120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8" t="s">
        <v>142</v>
      </c>
      <c r="C99" s="129"/>
      <c r="D99" s="129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19" t="s">
        <v>143</v>
      </c>
      <c r="C104" s="120"/>
      <c r="D104" s="120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0" t="s">
        <v>144</v>
      </c>
      <c r="C106" s="131"/>
      <c r="D106" s="131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19" t="s">
        <v>145</v>
      </c>
      <c r="C112" s="120"/>
      <c r="D112" s="120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19" t="s">
        <v>146</v>
      </c>
      <c r="C116" s="120"/>
      <c r="D116" s="120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19" t="s">
        <v>146</v>
      </c>
      <c r="C117" s="120"/>
      <c r="D117" s="120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9" t="s">
        <v>146</v>
      </c>
      <c r="C118" s="120"/>
      <c r="D118" s="12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9" t="s">
        <v>146</v>
      </c>
      <c r="C118" s="120"/>
      <c r="D118" s="12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19" t="s">
        <v>135</v>
      </c>
      <c r="C70" s="120"/>
      <c r="D70" s="120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19" t="s">
        <v>136</v>
      </c>
      <c r="C75" s="120"/>
      <c r="D75" s="120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19" t="s">
        <v>137</v>
      </c>
      <c r="C81" s="120"/>
      <c r="D81" s="120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19" t="s">
        <v>138</v>
      </c>
      <c r="C87" s="120"/>
      <c r="D87" s="120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19" t="s">
        <v>139</v>
      </c>
      <c r="C91" s="120"/>
      <c r="D91" s="120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0" t="s">
        <v>140</v>
      </c>
      <c r="C94" s="131"/>
      <c r="D94" s="131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19" t="s">
        <v>141</v>
      </c>
      <c r="C100" s="120"/>
      <c r="D100" s="120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28" t="s">
        <v>142</v>
      </c>
      <c r="C102" s="129"/>
      <c r="D102" s="129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19" t="s">
        <v>143</v>
      </c>
      <c r="C107" s="120"/>
      <c r="D107" s="120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0" t="s">
        <v>144</v>
      </c>
      <c r="C109" s="131"/>
      <c r="D109" s="131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19" t="s">
        <v>145</v>
      </c>
      <c r="C115" s="120"/>
      <c r="D115" s="120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19" t="s">
        <v>146</v>
      </c>
      <c r="C120" s="120"/>
      <c r="D120" s="120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9" t="s">
        <v>135</v>
      </c>
      <c r="C71" s="120"/>
      <c r="D71" s="12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9" t="s">
        <v>136</v>
      </c>
      <c r="C76" s="120"/>
      <c r="D76" s="12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9" t="s">
        <v>137</v>
      </c>
      <c r="C82" s="120"/>
      <c r="D82" s="12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9" t="s">
        <v>138</v>
      </c>
      <c r="C88" s="120"/>
      <c r="D88" s="12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9" t="s">
        <v>139</v>
      </c>
      <c r="C92" s="120"/>
      <c r="D92" s="12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0" t="s">
        <v>140</v>
      </c>
      <c r="C95" s="131"/>
      <c r="D95" s="131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9" t="s">
        <v>141</v>
      </c>
      <c r="C101" s="120"/>
      <c r="D101" s="12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8" t="s">
        <v>142</v>
      </c>
      <c r="C103" s="129"/>
      <c r="D103" s="129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9" t="s">
        <v>143</v>
      </c>
      <c r="C108" s="120"/>
      <c r="D108" s="12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0" t="s">
        <v>144</v>
      </c>
      <c r="C110" s="131"/>
      <c r="D110" s="131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9" t="s">
        <v>145</v>
      </c>
      <c r="C116" s="120"/>
      <c r="D116" s="12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9" t="s">
        <v>146</v>
      </c>
      <c r="C121" s="120"/>
      <c r="D121" s="12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9" t="s">
        <v>135</v>
      </c>
      <c r="C54" s="120"/>
      <c r="D54" s="12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9" t="s">
        <v>136</v>
      </c>
      <c r="C57" s="120"/>
      <c r="D57" s="12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9" t="s">
        <v>137</v>
      </c>
      <c r="C62" s="120"/>
      <c r="D62" s="12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9" t="s">
        <v>138</v>
      </c>
      <c r="C68" s="120"/>
      <c r="D68" s="12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9" t="s">
        <v>139</v>
      </c>
      <c r="C72" s="120"/>
      <c r="D72" s="12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0" t="s">
        <v>140</v>
      </c>
      <c r="C75" s="131"/>
      <c r="D75" s="131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9" t="s">
        <v>141</v>
      </c>
      <c r="C81" s="120"/>
      <c r="D81" s="12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8" t="s">
        <v>142</v>
      </c>
      <c r="C83" s="129"/>
      <c r="D83" s="129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9" t="s">
        <v>143</v>
      </c>
      <c r="C88" s="120"/>
      <c r="D88" s="12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0" t="s">
        <v>144</v>
      </c>
      <c r="C90" s="131"/>
      <c r="D90" s="131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9" t="s">
        <v>145</v>
      </c>
      <c r="C95" s="120"/>
      <c r="D95" s="12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9" t="s">
        <v>146</v>
      </c>
      <c r="C97" s="120"/>
      <c r="D97" s="12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9" t="s">
        <v>135</v>
      </c>
      <c r="C71" s="120"/>
      <c r="D71" s="12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9" t="s">
        <v>136</v>
      </c>
      <c r="C76" s="120"/>
      <c r="D76" s="12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9" t="s">
        <v>137</v>
      </c>
      <c r="C82" s="120"/>
      <c r="D82" s="12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9" t="s">
        <v>138</v>
      </c>
      <c r="C88" s="120"/>
      <c r="D88" s="12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9" t="s">
        <v>139</v>
      </c>
      <c r="C92" s="120"/>
      <c r="D92" s="12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0" t="s">
        <v>140</v>
      </c>
      <c r="C95" s="131"/>
      <c r="D95" s="131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9" t="s">
        <v>141</v>
      </c>
      <c r="C101" s="120"/>
      <c r="D101" s="12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8" t="s">
        <v>142</v>
      </c>
      <c r="C103" s="129"/>
      <c r="D103" s="129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9" t="s">
        <v>143</v>
      </c>
      <c r="C108" s="120"/>
      <c r="D108" s="12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0" t="s">
        <v>144</v>
      </c>
      <c r="C110" s="131"/>
      <c r="D110" s="131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9" t="s">
        <v>145</v>
      </c>
      <c r="C116" s="120"/>
      <c r="D116" s="12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9" t="s">
        <v>146</v>
      </c>
      <c r="C121" s="120"/>
      <c r="D121" s="12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19" t="s">
        <v>135</v>
      </c>
      <c r="C72" s="120"/>
      <c r="D72" s="120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19" t="s">
        <v>136</v>
      </c>
      <c r="C77" s="120"/>
      <c r="D77" s="120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19" t="s">
        <v>137</v>
      </c>
      <c r="C83" s="120"/>
      <c r="D83" s="120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19" t="s">
        <v>138</v>
      </c>
      <c r="C89" s="120"/>
      <c r="D89" s="120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19" t="s">
        <v>139</v>
      </c>
      <c r="C93" s="120"/>
      <c r="D93" s="120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0" t="s">
        <v>140</v>
      </c>
      <c r="C96" s="131"/>
      <c r="D96" s="131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19" t="s">
        <v>141</v>
      </c>
      <c r="C102" s="120"/>
      <c r="D102" s="120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28" t="s">
        <v>142</v>
      </c>
      <c r="C104" s="129"/>
      <c r="D104" s="129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19" t="s">
        <v>143</v>
      </c>
      <c r="C109" s="120"/>
      <c r="D109" s="120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0" t="s">
        <v>144</v>
      </c>
      <c r="C111" s="131"/>
      <c r="D111" s="131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19" t="s">
        <v>145</v>
      </c>
      <c r="C117" s="120"/>
      <c r="D117" s="120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19" t="s">
        <v>146</v>
      </c>
      <c r="C122" s="120"/>
      <c r="D122" s="120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19" t="s">
        <v>135</v>
      </c>
      <c r="C74" s="120"/>
      <c r="D74" s="120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19" t="s">
        <v>136</v>
      </c>
      <c r="C79" s="120"/>
      <c r="D79" s="120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19" t="s">
        <v>137</v>
      </c>
      <c r="C85" s="120"/>
      <c r="D85" s="120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19" t="s">
        <v>138</v>
      </c>
      <c r="C91" s="120"/>
      <c r="D91" s="120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19" t="s">
        <v>139</v>
      </c>
      <c r="C95" s="120"/>
      <c r="D95" s="120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0" t="s">
        <v>140</v>
      </c>
      <c r="C98" s="131"/>
      <c r="D98" s="131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19" t="s">
        <v>141</v>
      </c>
      <c r="C106" s="120"/>
      <c r="D106" s="120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28" t="s">
        <v>142</v>
      </c>
      <c r="C108" s="129"/>
      <c r="D108" s="129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19" t="s">
        <v>143</v>
      </c>
      <c r="C113" s="120"/>
      <c r="D113" s="120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0" t="s">
        <v>144</v>
      </c>
      <c r="C115" s="131"/>
      <c r="D115" s="131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19" t="s">
        <v>145</v>
      </c>
      <c r="C121" s="120"/>
      <c r="D121" s="120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19" t="s">
        <v>146</v>
      </c>
      <c r="C126" s="120"/>
      <c r="D126" s="120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121:D121"/>
    <mergeCell ref="B126:D126"/>
    <mergeCell ref="B95:D95"/>
    <mergeCell ref="B98:D98"/>
    <mergeCell ref="B106:D106"/>
    <mergeCell ref="B108:D108"/>
    <mergeCell ref="B113:D113"/>
    <mergeCell ref="B115:D115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19" t="s">
        <v>135</v>
      </c>
      <c r="C75" s="120"/>
      <c r="D75" s="120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19" t="s">
        <v>136</v>
      </c>
      <c r="C81" s="120"/>
      <c r="D81" s="120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19" t="s">
        <v>137</v>
      </c>
      <c r="C87" s="120"/>
      <c r="D87" s="120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19" t="s">
        <v>138</v>
      </c>
      <c r="C93" s="120"/>
      <c r="D93" s="120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19" t="s">
        <v>139</v>
      </c>
      <c r="C97" s="120"/>
      <c r="D97" s="120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0" t="s">
        <v>140</v>
      </c>
      <c r="C100" s="131"/>
      <c r="D100" s="131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19" t="s">
        <v>141</v>
      </c>
      <c r="C108" s="120"/>
      <c r="D108" s="120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28" t="s">
        <v>142</v>
      </c>
      <c r="C110" s="129"/>
      <c r="D110" s="129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19" t="s">
        <v>143</v>
      </c>
      <c r="C115" s="120"/>
      <c r="D115" s="120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0" t="s">
        <v>144</v>
      </c>
      <c r="C117" s="131"/>
      <c r="D117" s="131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19" t="s">
        <v>145</v>
      </c>
      <c r="C123" s="120"/>
      <c r="D123" s="120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19" t="s">
        <v>146</v>
      </c>
      <c r="C128" s="120"/>
      <c r="D128" s="120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  <mergeCell ref="B123:D123"/>
    <mergeCell ref="B128:D128"/>
    <mergeCell ref="B97:D97"/>
    <mergeCell ref="B100:D100"/>
    <mergeCell ref="B108:D108"/>
    <mergeCell ref="B110:D110"/>
    <mergeCell ref="B115:D115"/>
    <mergeCell ref="B117:D11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19" t="s">
        <v>135</v>
      </c>
      <c r="C76" s="120"/>
      <c r="D76" s="120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19" t="s">
        <v>136</v>
      </c>
      <c r="C82" s="120"/>
      <c r="D82" s="120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19" t="s">
        <v>137</v>
      </c>
      <c r="C88" s="120"/>
      <c r="D88" s="120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19" t="s">
        <v>138</v>
      </c>
      <c r="C94" s="120"/>
      <c r="D94" s="120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19" t="s">
        <v>139</v>
      </c>
      <c r="C98" s="120"/>
      <c r="D98" s="120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0" t="s">
        <v>140</v>
      </c>
      <c r="C101" s="131"/>
      <c r="D101" s="131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19" t="s">
        <v>141</v>
      </c>
      <c r="C109" s="120"/>
      <c r="D109" s="120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28" t="s">
        <v>142</v>
      </c>
      <c r="C111" s="129"/>
      <c r="D111" s="129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19" t="s">
        <v>143</v>
      </c>
      <c r="C116" s="120"/>
      <c r="D116" s="120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0" t="s">
        <v>144</v>
      </c>
      <c r="C118" s="131"/>
      <c r="D118" s="131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19" t="s">
        <v>145</v>
      </c>
      <c r="C124" s="120"/>
      <c r="D124" s="120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19" t="s">
        <v>146</v>
      </c>
      <c r="C129" s="120"/>
      <c r="D129" s="120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  <mergeCell ref="B124:D124"/>
    <mergeCell ref="B129:D129"/>
    <mergeCell ref="B98:D98"/>
    <mergeCell ref="B101:D101"/>
    <mergeCell ref="B109:D109"/>
    <mergeCell ref="B111:D111"/>
    <mergeCell ref="B116:D116"/>
    <mergeCell ref="B118:D11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5"/>
  <sheetViews>
    <sheetView tabSelected="1" topLeftCell="B1" zoomScaleNormal="100" zoomScaleSheetLayoutView="80" workbookViewId="0">
      <selection activeCell="E119" sqref="E11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28515625" bestFit="1" customWidth="1"/>
    <col min="12" max="12" width="14.28515625" bestFit="1" customWidth="1"/>
    <col min="13" max="13" width="11.5703125" bestFit="1" customWidth="1"/>
  </cols>
  <sheetData>
    <row r="2" spans="2:11" ht="18.75">
      <c r="B2" s="121" t="s">
        <v>41</v>
      </c>
      <c r="C2" s="121"/>
      <c r="D2" s="121"/>
      <c r="E2" s="121"/>
      <c r="F2" s="121"/>
      <c r="G2" s="121"/>
      <c r="H2" s="121"/>
    </row>
    <row r="3" spans="2:11" ht="18.75">
      <c r="B3" s="122" t="s">
        <v>4</v>
      </c>
      <c r="C3" s="122"/>
      <c r="D3" s="122"/>
      <c r="E3" s="122"/>
      <c r="F3" s="122"/>
      <c r="G3" s="122"/>
      <c r="H3" s="122"/>
    </row>
    <row r="4" spans="2:11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1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1" ht="24.75" customHeight="1">
      <c r="B6" s="124" t="s">
        <v>22</v>
      </c>
      <c r="C6" s="125"/>
      <c r="D6" s="125"/>
      <c r="E6" s="125"/>
      <c r="F6" s="125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26" t="s">
        <v>131</v>
      </c>
      <c r="C9" s="127"/>
      <c r="D9" s="127"/>
      <c r="E9" s="15">
        <f>SUM(E10:E76)</f>
        <v>4479063.5</v>
      </c>
      <c r="F9" s="11"/>
      <c r="G9" s="9"/>
      <c r="H9" s="10"/>
      <c r="J9">
        <v>4476963.5</v>
      </c>
      <c r="K9" s="63">
        <f>E9-J9</f>
        <v>2100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  <c r="K18" s="63">
        <f t="shared" si="1"/>
        <v>2100</v>
      </c>
    </row>
    <row r="19" spans="2:11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18">
        <v>4800</v>
      </c>
      <c r="K19" s="63">
        <f t="shared" si="1"/>
        <v>0</v>
      </c>
    </row>
    <row r="20" spans="2:11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  <c r="J20" s="21">
        <v>2000</v>
      </c>
      <c r="K20" s="63">
        <f t="shared" si="1"/>
        <v>0</v>
      </c>
    </row>
    <row r="21" spans="2:11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  <c r="J21" s="18">
        <v>20355</v>
      </c>
      <c r="K21" s="63">
        <f t="shared" si="1"/>
        <v>0</v>
      </c>
    </row>
    <row r="22" spans="2:11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  <c r="J22" s="18">
        <v>405</v>
      </c>
      <c r="K22" s="63">
        <f t="shared" si="1"/>
        <v>0</v>
      </c>
    </row>
    <row r="23" spans="2:11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  <c r="J23" s="18">
        <v>10000</v>
      </c>
      <c r="K23" s="63">
        <f t="shared" si="1"/>
        <v>0</v>
      </c>
    </row>
    <row r="24" spans="2:11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  <c r="J24" s="18">
        <v>1295</v>
      </c>
      <c r="K24" s="63">
        <f t="shared" si="1"/>
        <v>0</v>
      </c>
    </row>
    <row r="25" spans="2:11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  <c r="J25" s="18">
        <v>17340</v>
      </c>
      <c r="K25" s="63">
        <f t="shared" si="1"/>
        <v>0</v>
      </c>
    </row>
    <row r="26" spans="2:11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  <c r="J26" s="18">
        <v>3756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  <c r="J28" s="18">
        <v>4800</v>
      </c>
      <c r="K28" s="63">
        <f t="shared" si="1"/>
        <v>0</v>
      </c>
    </row>
    <row r="29" spans="2:11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  <c r="J29" s="18">
        <v>4800</v>
      </c>
      <c r="K29" s="63">
        <f t="shared" si="1"/>
        <v>0</v>
      </c>
    </row>
    <row r="30" spans="2:11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  <c r="J30" s="18">
        <v>1920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  <c r="J31" s="18">
        <v>6750</v>
      </c>
      <c r="K31" s="63">
        <f t="shared" si="1"/>
        <v>0</v>
      </c>
    </row>
    <row r="32" spans="2:11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  <c r="J32" s="18">
        <v>4120</v>
      </c>
      <c r="K32" s="63">
        <f t="shared" si="1"/>
        <v>0</v>
      </c>
    </row>
    <row r="33" spans="2:11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  <c r="J33" s="18">
        <v>4214</v>
      </c>
      <c r="K33" s="63">
        <f t="shared" si="1"/>
        <v>0</v>
      </c>
    </row>
    <row r="34" spans="2:11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  <c r="J34" s="1">
        <v>40000</v>
      </c>
      <c r="K34" s="63">
        <f t="shared" si="1"/>
        <v>0</v>
      </c>
    </row>
    <row r="35" spans="2:11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  <c r="J35" s="18">
        <v>30000</v>
      </c>
      <c r="K35" s="63">
        <f t="shared" si="1"/>
        <v>0</v>
      </c>
    </row>
    <row r="36" spans="2:11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v>80000</v>
      </c>
      <c r="K36" s="63">
        <f t="shared" si="1"/>
        <v>0</v>
      </c>
    </row>
    <row r="37" spans="2:11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  <c r="J37" s="18">
        <v>6400</v>
      </c>
      <c r="K37" s="63">
        <f t="shared" si="1"/>
        <v>0</v>
      </c>
    </row>
    <row r="38" spans="2:11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  <c r="J38" s="18">
        <v>40000</v>
      </c>
      <c r="K38" s="63">
        <f t="shared" si="1"/>
        <v>0</v>
      </c>
    </row>
    <row r="39" spans="2:11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  <c r="J39" s="18">
        <v>105000</v>
      </c>
      <c r="K39" s="63">
        <f t="shared" si="1"/>
        <v>0</v>
      </c>
    </row>
    <row r="40" spans="2:11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  <c r="J40" s="1">
        <v>2080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  <c r="J41" s="18">
        <v>50000</v>
      </c>
      <c r="K41" s="63">
        <f t="shared" si="1"/>
        <v>0</v>
      </c>
    </row>
    <row r="42" spans="2:11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  <c r="J42" s="18">
        <v>310000</v>
      </c>
      <c r="K42" s="63">
        <f t="shared" si="1"/>
        <v>0</v>
      </c>
    </row>
    <row r="43" spans="2:11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  <c r="J43" s="18">
        <v>62815.500000000007</v>
      </c>
      <c r="K43" s="63">
        <f t="shared" si="1"/>
        <v>0</v>
      </c>
    </row>
    <row r="44" spans="2:11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  <c r="J44" s="18">
        <v>85000</v>
      </c>
      <c r="K44" s="63">
        <f t="shared" si="1"/>
        <v>0</v>
      </c>
    </row>
    <row r="45" spans="2:11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  <c r="J45" s="18">
        <v>8000</v>
      </c>
      <c r="K45" s="63">
        <f t="shared" si="1"/>
        <v>0</v>
      </c>
    </row>
    <row r="46" spans="2:11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  <c r="J46" s="18">
        <v>1540800</v>
      </c>
      <c r="K46" s="63">
        <f t="shared" si="1"/>
        <v>0</v>
      </c>
    </row>
    <row r="47" spans="2:11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  <c r="J47" s="18">
        <v>114148</v>
      </c>
      <c r="K47" s="63">
        <f t="shared" si="1"/>
        <v>0</v>
      </c>
    </row>
    <row r="48" spans="2:11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  <c r="J48" s="18">
        <v>188250</v>
      </c>
      <c r="K48" s="63">
        <f t="shared" si="1"/>
        <v>0</v>
      </c>
    </row>
    <row r="49" spans="2:11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  <c r="J49" s="18">
        <v>120000</v>
      </c>
      <c r="K49" s="63">
        <f t="shared" si="1"/>
        <v>0</v>
      </c>
    </row>
    <row r="50" spans="2:11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  <c r="J50" s="18">
        <v>2000</v>
      </c>
      <c r="K50" s="63">
        <f t="shared" si="1"/>
        <v>0</v>
      </c>
    </row>
    <row r="51" spans="2:11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  <c r="J51" s="18">
        <v>6000</v>
      </c>
      <c r="K51" s="63">
        <f t="shared" si="1"/>
        <v>0</v>
      </c>
    </row>
    <row r="52" spans="2:11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  <c r="J52" s="18">
        <v>25000</v>
      </c>
      <c r="K52" s="63">
        <f t="shared" si="1"/>
        <v>0</v>
      </c>
    </row>
    <row r="53" spans="2:11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  <c r="J53" s="18">
        <v>25500</v>
      </c>
      <c r="K53" s="63">
        <f t="shared" si="1"/>
        <v>0</v>
      </c>
    </row>
    <row r="54" spans="2:11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  <c r="J54" s="18">
        <v>9000</v>
      </c>
      <c r="K54" s="63">
        <f t="shared" si="1"/>
        <v>0</v>
      </c>
    </row>
    <row r="55" spans="2:11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  <c r="J55" s="18">
        <v>24000</v>
      </c>
      <c r="K55" s="63">
        <f t="shared" si="1"/>
        <v>0</v>
      </c>
    </row>
    <row r="56" spans="2:11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  <c r="J56" s="18">
        <v>30000</v>
      </c>
      <c r="K56" s="63">
        <f t="shared" si="1"/>
        <v>0</v>
      </c>
    </row>
    <row r="57" spans="2:11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  <c r="J57" s="18">
        <v>1680</v>
      </c>
      <c r="K57" s="63">
        <f t="shared" si="1"/>
        <v>0</v>
      </c>
    </row>
    <row r="58" spans="2:11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  <c r="J58" s="18">
        <v>124000</v>
      </c>
      <c r="K58" s="63">
        <f t="shared" si="1"/>
        <v>0</v>
      </c>
    </row>
    <row r="59" spans="2:11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  <c r="J59" s="18">
        <v>15000</v>
      </c>
      <c r="K59" s="63">
        <f t="shared" si="1"/>
        <v>0</v>
      </c>
    </row>
    <row r="60" spans="2:11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18">
        <v>1362</v>
      </c>
      <c r="K60" s="63">
        <f t="shared" si="1"/>
        <v>0</v>
      </c>
    </row>
    <row r="61" spans="2:11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  <c r="J61" s="20">
        <v>3000</v>
      </c>
      <c r="K61" s="63">
        <f t="shared" si="1"/>
        <v>0</v>
      </c>
    </row>
    <row r="62" spans="2:11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  <c r="J62" s="18">
        <v>500</v>
      </c>
      <c r="K62" s="63">
        <f t="shared" si="1"/>
        <v>0</v>
      </c>
    </row>
    <row r="63" spans="2:11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  <c r="J63" s="18">
        <v>100000</v>
      </c>
      <c r="K63" s="63">
        <f t="shared" si="1"/>
        <v>0</v>
      </c>
    </row>
    <row r="64" spans="2:11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  <c r="J64" s="18">
        <v>4900</v>
      </c>
      <c r="K64" s="63">
        <f t="shared" si="1"/>
        <v>0</v>
      </c>
    </row>
    <row r="65" spans="2:11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  <c r="J65" s="1">
        <v>9850</v>
      </c>
      <c r="K65" s="63">
        <f t="shared" si="1"/>
        <v>0</v>
      </c>
    </row>
    <row r="66" spans="2:11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  <c r="J66" s="1">
        <v>450</v>
      </c>
      <c r="K66" s="63">
        <f t="shared" si="1"/>
        <v>0</v>
      </c>
    </row>
    <row r="67" spans="2:11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  <c r="J67" s="18">
        <v>600000</v>
      </c>
      <c r="K67" s="63">
        <f t="shared" si="1"/>
        <v>0</v>
      </c>
    </row>
    <row r="68" spans="2:11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  <c r="J68" s="18">
        <v>10000</v>
      </c>
      <c r="K68" s="63">
        <f t="shared" si="1"/>
        <v>0</v>
      </c>
    </row>
    <row r="69" spans="2:11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  <c r="J69" s="18">
        <v>29695</v>
      </c>
      <c r="K69" s="63">
        <f t="shared" si="1"/>
        <v>0</v>
      </c>
    </row>
    <row r="70" spans="2:11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  <c r="J70" s="18">
        <v>2305</v>
      </c>
      <c r="K70" s="63">
        <f t="shared" si="1"/>
        <v>0</v>
      </c>
    </row>
    <row r="71" spans="2:11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  <c r="J71" s="18">
        <v>12000</v>
      </c>
      <c r="K71" s="63">
        <f t="shared" si="1"/>
        <v>0</v>
      </c>
    </row>
    <row r="72" spans="2:11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  <c r="J72" s="18">
        <v>1000</v>
      </c>
      <c r="K72" s="63">
        <f t="shared" si="1"/>
        <v>0</v>
      </c>
    </row>
    <row r="73" spans="2:11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  <c r="J73" s="18">
        <v>10000</v>
      </c>
      <c r="K73" s="63">
        <f t="shared" si="1"/>
        <v>0</v>
      </c>
    </row>
    <row r="74" spans="2:11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  <c r="J74" s="18">
        <v>190000</v>
      </c>
      <c r="K74" s="63">
        <f t="shared" ref="K74:K134" si="2">E74-J74</f>
        <v>0</v>
      </c>
    </row>
    <row r="75" spans="2:11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  <c r="J75" s="18">
        <v>15000</v>
      </c>
      <c r="K75" s="63">
        <f t="shared" si="2"/>
        <v>0</v>
      </c>
    </row>
    <row r="76" spans="2:11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  <c r="J76" s="18">
        <v>4900</v>
      </c>
      <c r="K76" s="63">
        <f t="shared" si="2"/>
        <v>0</v>
      </c>
    </row>
    <row r="77" spans="2:11" s="1" customFormat="1" ht="75" customHeight="1">
      <c r="B77" s="119" t="s">
        <v>135</v>
      </c>
      <c r="C77" s="120"/>
      <c r="D77" s="120"/>
      <c r="E77" s="16">
        <f>SUM(E78:E82)</f>
        <v>2395000</v>
      </c>
      <c r="F77" s="13"/>
      <c r="G77" s="14"/>
      <c r="H77" s="10"/>
      <c r="I77" s="61"/>
      <c r="J77" s="18">
        <v>1710000</v>
      </c>
      <c r="K77" s="63">
        <f t="shared" si="2"/>
        <v>685000</v>
      </c>
    </row>
    <row r="78" spans="2:11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>
        <v>1214302.3999999999</v>
      </c>
      <c r="K78" s="63">
        <f t="shared" si="2"/>
        <v>685000</v>
      </c>
    </row>
    <row r="79" spans="2:11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62">
        <v>100000</v>
      </c>
      <c r="K79" s="63">
        <f t="shared" si="2"/>
        <v>0</v>
      </c>
    </row>
    <row r="80" spans="2:11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21">
        <v>33000</v>
      </c>
      <c r="K80" s="63">
        <f t="shared" si="2"/>
        <v>0</v>
      </c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  <c r="J81" s="62">
        <v>220197.6</v>
      </c>
      <c r="K81" s="63">
        <f t="shared" si="2"/>
        <v>0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1">
        <v>142500</v>
      </c>
      <c r="K82" s="63">
        <f t="shared" si="2"/>
        <v>0</v>
      </c>
    </row>
    <row r="83" spans="2:13" s="1" customFormat="1" ht="31.5" customHeight="1">
      <c r="B83" s="119" t="s">
        <v>136</v>
      </c>
      <c r="C83" s="120"/>
      <c r="D83" s="120"/>
      <c r="E83" s="16">
        <f>SUM(E84:E88)</f>
        <v>21926000</v>
      </c>
      <c r="F83" s="13"/>
      <c r="G83" s="9"/>
      <c r="H83" s="10"/>
      <c r="I83" s="61"/>
      <c r="J83" s="62">
        <v>22370000</v>
      </c>
      <c r="K83" s="63">
        <f t="shared" si="2"/>
        <v>-444000</v>
      </c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  <c r="J84" s="62">
        <v>4150000</v>
      </c>
      <c r="K84" s="63">
        <f t="shared" si="2"/>
        <v>0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  <c r="J85" s="1">
        <v>100000</v>
      </c>
      <c r="K85" s="63">
        <f t="shared" si="2"/>
        <v>0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1">
        <v>1687320</v>
      </c>
      <c r="K86" s="63">
        <f t="shared" si="2"/>
        <v>-444000</v>
      </c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>
        <v>22680</v>
      </c>
      <c r="K87" s="63">
        <f t="shared" si="2"/>
        <v>0</v>
      </c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>
        <v>16410000</v>
      </c>
      <c r="K88" s="63">
        <f t="shared" si="2"/>
        <v>0</v>
      </c>
    </row>
    <row r="89" spans="2:13" s="1" customFormat="1" ht="60" customHeight="1">
      <c r="B89" s="119" t="s">
        <v>137</v>
      </c>
      <c r="C89" s="120"/>
      <c r="D89" s="120"/>
      <c r="E89" s="16">
        <f>SUM(E90:E94)</f>
        <v>1700000</v>
      </c>
      <c r="F89" s="13"/>
      <c r="G89" s="14"/>
      <c r="H89" s="10"/>
      <c r="I89" s="61"/>
      <c r="J89" s="62">
        <v>1700000</v>
      </c>
      <c r="K89" s="63">
        <f t="shared" si="2"/>
        <v>0</v>
      </c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  <c r="J90" s="105">
        <v>42272.9</v>
      </c>
      <c r="K90" s="63">
        <f t="shared" si="2"/>
        <v>0</v>
      </c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1">
        <v>60607.14</v>
      </c>
      <c r="K91" s="63">
        <f t="shared" si="2"/>
        <v>0</v>
      </c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  <c r="J92" s="62">
        <v>798000</v>
      </c>
      <c r="K92" s="63">
        <f t="shared" si="2"/>
        <v>0</v>
      </c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1">
        <v>69239.960000000006</v>
      </c>
      <c r="K93" s="63">
        <f t="shared" si="2"/>
        <v>0</v>
      </c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  <c r="J94" s="62">
        <v>729880</v>
      </c>
      <c r="K94" s="63">
        <f t="shared" si="2"/>
        <v>0</v>
      </c>
    </row>
    <row r="95" spans="2:13" s="1" customFormat="1" ht="65.25" customHeight="1">
      <c r="B95" s="119" t="s">
        <v>138</v>
      </c>
      <c r="C95" s="120"/>
      <c r="D95" s="120"/>
      <c r="E95" s="16">
        <f>SUM(E96:E98)</f>
        <v>1753700.5</v>
      </c>
      <c r="F95" s="13"/>
      <c r="G95" s="14"/>
      <c r="H95" s="10"/>
      <c r="I95" s="61"/>
      <c r="J95" s="1">
        <v>1753700.5</v>
      </c>
      <c r="K95" s="63">
        <f t="shared" si="2"/>
        <v>0</v>
      </c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  <c r="J96" s="62">
        <v>200000</v>
      </c>
      <c r="K96" s="63">
        <f t="shared" si="2"/>
        <v>0</v>
      </c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  <c r="J97" s="1">
        <v>127500.5</v>
      </c>
      <c r="K97" s="63">
        <f t="shared" si="2"/>
        <v>0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J98" s="1">
        <v>1426200</v>
      </c>
      <c r="K98" s="63">
        <f t="shared" si="2"/>
        <v>0</v>
      </c>
    </row>
    <row r="99" spans="2:11" s="1" customFormat="1" ht="61.5" customHeight="1">
      <c r="B99" s="119" t="s">
        <v>139</v>
      </c>
      <c r="C99" s="120"/>
      <c r="D99" s="120"/>
      <c r="E99" s="16">
        <f>SUM(E100:E101)</f>
        <v>184166.6</v>
      </c>
      <c r="F99" s="13"/>
      <c r="G99" s="14"/>
      <c r="H99" s="10"/>
      <c r="I99" s="61"/>
      <c r="J99" s="1">
        <v>184166.6</v>
      </c>
      <c r="K99" s="63">
        <f t="shared" si="2"/>
        <v>0</v>
      </c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  <c r="J100" s="62">
        <v>14166.6</v>
      </c>
      <c r="K100" s="63">
        <f t="shared" si="2"/>
        <v>0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  <c r="J101" s="18">
        <v>170000</v>
      </c>
      <c r="K101" s="63">
        <f t="shared" si="2"/>
        <v>0</v>
      </c>
    </row>
    <row r="102" spans="2:11" s="1" customFormat="1" ht="65.25" customHeight="1">
      <c r="B102" s="130" t="s">
        <v>140</v>
      </c>
      <c r="C102" s="131"/>
      <c r="D102" s="131"/>
      <c r="E102" s="16">
        <f>SUM(E103:E109)</f>
        <v>1090000</v>
      </c>
      <c r="F102" s="13"/>
      <c r="G102" s="14"/>
      <c r="H102" s="60"/>
      <c r="I102" s="61"/>
      <c r="J102" s="1">
        <v>1090000</v>
      </c>
      <c r="K102" s="63">
        <f t="shared" si="2"/>
        <v>0</v>
      </c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  <c r="J103" s="62">
        <v>24200</v>
      </c>
      <c r="K103" s="63">
        <f t="shared" si="2"/>
        <v>0</v>
      </c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  <c r="J104" s="1">
        <v>152021</v>
      </c>
      <c r="K104" s="63">
        <f t="shared" si="2"/>
        <v>0</v>
      </c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  <c r="J105" s="1">
        <v>33830</v>
      </c>
      <c r="K105" s="63">
        <f t="shared" si="2"/>
        <v>0</v>
      </c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  <c r="J106" s="18">
        <v>2980</v>
      </c>
      <c r="K106" s="63">
        <f t="shared" si="2"/>
        <v>0</v>
      </c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  <c r="J107" s="18">
        <v>15000</v>
      </c>
      <c r="K107" s="63">
        <f t="shared" si="2"/>
        <v>0</v>
      </c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18">
        <v>48983</v>
      </c>
      <c r="K108" s="63">
        <f t="shared" si="2"/>
        <v>0</v>
      </c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  <c r="J109" s="21">
        <v>812986</v>
      </c>
      <c r="K109" s="63">
        <f t="shared" si="2"/>
        <v>0</v>
      </c>
    </row>
    <row r="110" spans="2:11" s="1" customFormat="1" ht="80.25" customHeight="1">
      <c r="B110" s="119" t="s">
        <v>141</v>
      </c>
      <c r="C110" s="120"/>
      <c r="D110" s="120"/>
      <c r="E110" s="16">
        <f>SUM(E111:E111)</f>
        <v>1250000</v>
      </c>
      <c r="F110" s="13"/>
      <c r="G110" s="14"/>
      <c r="H110" s="10"/>
      <c r="I110" s="61"/>
      <c r="J110" s="18">
        <v>1250000</v>
      </c>
      <c r="K110" s="63">
        <f t="shared" si="2"/>
        <v>0</v>
      </c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  <c r="J111" s="62">
        <v>1250000</v>
      </c>
      <c r="K111" s="63">
        <f t="shared" si="2"/>
        <v>0</v>
      </c>
    </row>
    <row r="112" spans="2:11" s="1" customFormat="1" ht="57.75" customHeight="1">
      <c r="B112" s="128" t="s">
        <v>142</v>
      </c>
      <c r="C112" s="129"/>
      <c r="D112" s="129"/>
      <c r="E112" s="57">
        <f>SUM(E113:E116)</f>
        <v>3880000</v>
      </c>
      <c r="F112" s="58"/>
      <c r="G112" s="58"/>
      <c r="H112" s="59"/>
      <c r="I112" s="61"/>
      <c r="J112" s="1">
        <v>3880000</v>
      </c>
      <c r="K112" s="63">
        <f t="shared" si="2"/>
        <v>0</v>
      </c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62">
        <v>124876.2</v>
      </c>
      <c r="K113" s="63">
        <f t="shared" si="2"/>
        <v>0</v>
      </c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  <c r="J114" s="21">
        <v>2771869.19</v>
      </c>
      <c r="K114" s="63">
        <f t="shared" si="2"/>
        <v>0</v>
      </c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  <c r="J115" s="18">
        <v>73605.850000000006</v>
      </c>
      <c r="K115" s="63">
        <f t="shared" si="2"/>
        <v>0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  <c r="J116" s="1">
        <v>909648.76</v>
      </c>
      <c r="K116" s="63">
        <f t="shared" si="2"/>
        <v>0</v>
      </c>
    </row>
    <row r="117" spans="2:11" ht="122.25" customHeight="1">
      <c r="B117" s="119" t="s">
        <v>143</v>
      </c>
      <c r="C117" s="120"/>
      <c r="D117" s="120"/>
      <c r="E117" s="16">
        <f>SUM(E118)</f>
        <v>2190000</v>
      </c>
      <c r="F117" s="13"/>
      <c r="G117" s="14"/>
      <c r="H117" s="10"/>
      <c r="I117" s="61"/>
      <c r="J117" s="1">
        <v>2190000</v>
      </c>
      <c r="K117" s="63">
        <f t="shared" si="2"/>
        <v>0</v>
      </c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  <c r="J118" s="63">
        <v>2190000</v>
      </c>
      <c r="K118" s="63">
        <f t="shared" si="2"/>
        <v>0</v>
      </c>
    </row>
    <row r="119" spans="2:11" s="1" customFormat="1" ht="57" customHeight="1">
      <c r="B119" s="130" t="s">
        <v>144</v>
      </c>
      <c r="C119" s="131"/>
      <c r="D119" s="131"/>
      <c r="E119" s="16">
        <f>SUM(E120:E124)</f>
        <v>255000</v>
      </c>
      <c r="F119" s="13"/>
      <c r="G119" s="60"/>
      <c r="H119" s="60"/>
      <c r="I119" s="61"/>
      <c r="J119" s="1">
        <v>474000</v>
      </c>
      <c r="K119" s="63">
        <f t="shared" si="2"/>
        <v>-219000</v>
      </c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  <c r="J120" s="62">
        <v>56945.700000000004</v>
      </c>
      <c r="K120" s="63">
        <f t="shared" si="2"/>
        <v>-56945.700000000004</v>
      </c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  <c r="J121" s="1">
        <v>317054.3</v>
      </c>
      <c r="K121" s="63">
        <f t="shared" si="2"/>
        <v>-162054.29999999999</v>
      </c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  <c r="J122" s="1">
        <v>6870</v>
      </c>
      <c r="K122" s="63">
        <f t="shared" si="2"/>
        <v>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1">
        <v>20610</v>
      </c>
      <c r="K123" s="63">
        <f t="shared" si="2"/>
        <v>0</v>
      </c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>
        <v>72520</v>
      </c>
      <c r="K124" s="63">
        <f t="shared" si="2"/>
        <v>0</v>
      </c>
    </row>
    <row r="125" spans="2:11" ht="59.25" customHeight="1">
      <c r="B125" s="119" t="s">
        <v>145</v>
      </c>
      <c r="C125" s="120"/>
      <c r="D125" s="120"/>
      <c r="E125" s="16">
        <f>SUM(E126:E129)</f>
        <v>2100000</v>
      </c>
      <c r="F125" s="13"/>
      <c r="G125" s="14"/>
      <c r="H125" s="10"/>
      <c r="I125" s="61"/>
      <c r="J125" s="62">
        <v>2100000</v>
      </c>
      <c r="K125" s="63">
        <f t="shared" si="2"/>
        <v>0</v>
      </c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  <c r="J126" s="63">
        <v>1809024</v>
      </c>
      <c r="K126" s="63">
        <f t="shared" si="2"/>
        <v>0</v>
      </c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  <c r="J127" s="18">
        <v>5976</v>
      </c>
      <c r="K127" s="63">
        <f t="shared" si="2"/>
        <v>0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  <c r="J128" s="1">
        <v>175000</v>
      </c>
      <c r="K128" s="63">
        <f t="shared" si="2"/>
        <v>0</v>
      </c>
    </row>
    <row r="129" spans="2:11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  <c r="J129" s="1">
        <v>110000</v>
      </c>
      <c r="K129" s="63">
        <f t="shared" si="2"/>
        <v>0</v>
      </c>
    </row>
    <row r="130" spans="2:11" ht="70.5" customHeight="1">
      <c r="B130" s="119" t="s">
        <v>146</v>
      </c>
      <c r="C130" s="120"/>
      <c r="D130" s="120"/>
      <c r="E130" s="16">
        <f>SUM(E131:E134)</f>
        <v>442800</v>
      </c>
      <c r="F130" s="13"/>
      <c r="G130" s="14"/>
      <c r="H130" s="10"/>
      <c r="I130" s="61"/>
      <c r="J130" s="1">
        <v>442800</v>
      </c>
      <c r="K130" s="63">
        <f t="shared" si="2"/>
        <v>0</v>
      </c>
    </row>
    <row r="131" spans="2:11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  <c r="J131" s="63">
        <v>259980</v>
      </c>
      <c r="K131" s="63">
        <f t="shared" si="2"/>
        <v>0</v>
      </c>
    </row>
    <row r="132" spans="2:11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  <c r="J132" s="18">
        <v>70000</v>
      </c>
      <c r="K132" s="63">
        <f t="shared" si="2"/>
        <v>0</v>
      </c>
    </row>
    <row r="133" spans="2:11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  <c r="J133" s="18">
        <v>62000</v>
      </c>
      <c r="K133" s="63">
        <f t="shared" si="2"/>
        <v>0</v>
      </c>
    </row>
    <row r="134" spans="2:11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  <c r="J134" s="18">
        <v>50820</v>
      </c>
      <c r="K134" s="63">
        <f t="shared" si="2"/>
        <v>0</v>
      </c>
    </row>
    <row r="135" spans="2:11">
      <c r="J135" s="1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9" t="s">
        <v>136</v>
      </c>
      <c r="C58" s="120"/>
      <c r="D58" s="12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9" t="s">
        <v>137</v>
      </c>
      <c r="C63" s="120"/>
      <c r="D63" s="12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9" t="s">
        <v>138</v>
      </c>
      <c r="C69" s="120"/>
      <c r="D69" s="12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9" t="s">
        <v>139</v>
      </c>
      <c r="C73" s="120"/>
      <c r="D73" s="12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0" t="s">
        <v>140</v>
      </c>
      <c r="C76" s="131"/>
      <c r="D76" s="13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9" t="s">
        <v>141</v>
      </c>
      <c r="C82" s="120"/>
      <c r="D82" s="12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8" t="s">
        <v>142</v>
      </c>
      <c r="C84" s="129"/>
      <c r="D84" s="12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9" t="s">
        <v>143</v>
      </c>
      <c r="C89" s="120"/>
      <c r="D89" s="12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0" t="s">
        <v>144</v>
      </c>
      <c r="C91" s="131"/>
      <c r="D91" s="13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9" t="s">
        <v>145</v>
      </c>
      <c r="C96" s="120"/>
      <c r="D96" s="12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9" t="s">
        <v>146</v>
      </c>
      <c r="C98" s="120"/>
      <c r="D98" s="12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9" t="s">
        <v>136</v>
      </c>
      <c r="C58" s="120"/>
      <c r="D58" s="12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9" t="s">
        <v>137</v>
      </c>
      <c r="C63" s="120"/>
      <c r="D63" s="12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9" t="s">
        <v>138</v>
      </c>
      <c r="C69" s="120"/>
      <c r="D69" s="12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9" t="s">
        <v>139</v>
      </c>
      <c r="C73" s="120"/>
      <c r="D73" s="12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0" t="s">
        <v>140</v>
      </c>
      <c r="C76" s="131"/>
      <c r="D76" s="13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9" t="s">
        <v>141</v>
      </c>
      <c r="C82" s="120"/>
      <c r="D82" s="12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8" t="s">
        <v>142</v>
      </c>
      <c r="C84" s="129"/>
      <c r="D84" s="12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9" t="s">
        <v>143</v>
      </c>
      <c r="C89" s="120"/>
      <c r="D89" s="12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0" t="s">
        <v>144</v>
      </c>
      <c r="C91" s="131"/>
      <c r="D91" s="13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9" t="s">
        <v>145</v>
      </c>
      <c r="C96" s="120"/>
      <c r="D96" s="12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9" t="s">
        <v>146</v>
      </c>
      <c r="C98" s="120"/>
      <c r="D98" s="12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9" t="s">
        <v>136</v>
      </c>
      <c r="C60" s="120"/>
      <c r="D60" s="12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9" t="s">
        <v>137</v>
      </c>
      <c r="C65" s="120"/>
      <c r="D65" s="12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9" t="s">
        <v>138</v>
      </c>
      <c r="C71" s="120"/>
      <c r="D71" s="12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9" t="s">
        <v>139</v>
      </c>
      <c r="C75" s="120"/>
      <c r="D75" s="12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0" t="s">
        <v>140</v>
      </c>
      <c r="C78" s="131"/>
      <c r="D78" s="131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9" t="s">
        <v>141</v>
      </c>
      <c r="C84" s="120"/>
      <c r="D84" s="12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8" t="s">
        <v>142</v>
      </c>
      <c r="C86" s="129"/>
      <c r="D86" s="12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9" t="s">
        <v>143</v>
      </c>
      <c r="C91" s="120"/>
      <c r="D91" s="12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0" t="s">
        <v>144</v>
      </c>
      <c r="C93" s="131"/>
      <c r="D93" s="131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9" t="s">
        <v>145</v>
      </c>
      <c r="C99" s="120"/>
      <c r="D99" s="12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9" t="s">
        <v>146</v>
      </c>
      <c r="C102" s="120"/>
      <c r="D102" s="12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9" t="s">
        <v>136</v>
      </c>
      <c r="C60" s="120"/>
      <c r="D60" s="12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9" t="s">
        <v>137</v>
      </c>
      <c r="C65" s="120"/>
      <c r="D65" s="12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9" t="s">
        <v>138</v>
      </c>
      <c r="C71" s="120"/>
      <c r="D71" s="12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9" t="s">
        <v>139</v>
      </c>
      <c r="C75" s="120"/>
      <c r="D75" s="12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0" t="s">
        <v>140</v>
      </c>
      <c r="C78" s="131"/>
      <c r="D78" s="131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9" t="s">
        <v>141</v>
      </c>
      <c r="C84" s="120"/>
      <c r="D84" s="12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8" t="s">
        <v>142</v>
      </c>
      <c r="C86" s="129"/>
      <c r="D86" s="12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9" t="s">
        <v>143</v>
      </c>
      <c r="C91" s="120"/>
      <c r="D91" s="12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0" t="s">
        <v>144</v>
      </c>
      <c r="C93" s="131"/>
      <c r="D93" s="131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9" t="s">
        <v>145</v>
      </c>
      <c r="C99" s="120"/>
      <c r="D99" s="12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9" t="s">
        <v>146</v>
      </c>
      <c r="C102" s="120"/>
      <c r="D102" s="12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9" t="s">
        <v>136</v>
      </c>
      <c r="C60" s="120"/>
      <c r="D60" s="12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9" t="s">
        <v>137</v>
      </c>
      <c r="C66" s="120"/>
      <c r="D66" s="12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9" t="s">
        <v>138</v>
      </c>
      <c r="C72" s="120"/>
      <c r="D72" s="12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9" t="s">
        <v>139</v>
      </c>
      <c r="C76" s="120"/>
      <c r="D76" s="12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0" t="s">
        <v>140</v>
      </c>
      <c r="C79" s="131"/>
      <c r="D79" s="131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9" t="s">
        <v>141</v>
      </c>
      <c r="C85" s="120"/>
      <c r="D85" s="12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8" t="s">
        <v>142</v>
      </c>
      <c r="C87" s="129"/>
      <c r="D87" s="129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9" t="s">
        <v>143</v>
      </c>
      <c r="C92" s="120"/>
      <c r="D92" s="12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0" t="s">
        <v>144</v>
      </c>
      <c r="C94" s="131"/>
      <c r="D94" s="131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9" t="s">
        <v>145</v>
      </c>
      <c r="C100" s="120"/>
      <c r="D100" s="12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9" t="s">
        <v>146</v>
      </c>
      <c r="C104" s="120"/>
      <c r="D104" s="12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9" t="s">
        <v>135</v>
      </c>
      <c r="C56" s="120"/>
      <c r="D56" s="12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9" t="s">
        <v>136</v>
      </c>
      <c r="C61" s="120"/>
      <c r="D61" s="12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9" t="s">
        <v>137</v>
      </c>
      <c r="C67" s="120"/>
      <c r="D67" s="12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9" t="s">
        <v>138</v>
      </c>
      <c r="C73" s="120"/>
      <c r="D73" s="12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9" t="s">
        <v>139</v>
      </c>
      <c r="C77" s="120"/>
      <c r="D77" s="12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0" t="s">
        <v>140</v>
      </c>
      <c r="C80" s="131"/>
      <c r="D80" s="131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9" t="s">
        <v>141</v>
      </c>
      <c r="C86" s="120"/>
      <c r="D86" s="12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8" t="s">
        <v>142</v>
      </c>
      <c r="C88" s="129"/>
      <c r="D88" s="129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9" t="s">
        <v>143</v>
      </c>
      <c r="C93" s="120"/>
      <c r="D93" s="12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0" t="s">
        <v>144</v>
      </c>
      <c r="C95" s="131"/>
      <c r="D95" s="131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9" t="s">
        <v>145</v>
      </c>
      <c r="C101" s="120"/>
      <c r="D101" s="12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9" t="s">
        <v>146</v>
      </c>
      <c r="C105" s="120"/>
      <c r="D105" s="12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9" t="s">
        <v>135</v>
      </c>
      <c r="C57" s="120"/>
      <c r="D57" s="12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9" t="s">
        <v>136</v>
      </c>
      <c r="C62" s="120"/>
      <c r="D62" s="12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9" t="s">
        <v>137</v>
      </c>
      <c r="C68" s="120"/>
      <c r="D68" s="12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9" t="s">
        <v>138</v>
      </c>
      <c r="C74" s="120"/>
      <c r="D74" s="12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9" t="s">
        <v>139</v>
      </c>
      <c r="C78" s="120"/>
      <c r="D78" s="12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0" t="s">
        <v>140</v>
      </c>
      <c r="C81" s="131"/>
      <c r="D81" s="131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9" t="s">
        <v>141</v>
      </c>
      <c r="C87" s="120"/>
      <c r="D87" s="12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8" t="s">
        <v>142</v>
      </c>
      <c r="C89" s="129"/>
      <c r="D89" s="129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9" t="s">
        <v>143</v>
      </c>
      <c r="C94" s="120"/>
      <c r="D94" s="12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0" t="s">
        <v>144</v>
      </c>
      <c r="C96" s="131"/>
      <c r="D96" s="131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9" t="s">
        <v>145</v>
      </c>
      <c r="C102" s="120"/>
      <c r="D102" s="12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9" t="s">
        <v>146</v>
      </c>
      <c r="C106" s="120"/>
      <c r="D106" s="12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'17.04.2019 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2018-11-14T07:16:33Z</cp:lastPrinted>
  <dcterms:created xsi:type="dcterms:W3CDTF">2011-04-12T10:50:13Z</dcterms:created>
  <dcterms:modified xsi:type="dcterms:W3CDTF">2019-06-04T13:35:38Z</dcterms:modified>
</cp:coreProperties>
</file>