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8" activeTab="26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26">'17.06.2019...'!$A$1:$H$135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77" i="206" l="1"/>
  <c r="K78" i="206"/>
  <c r="K79" i="206"/>
  <c r="K80" i="206"/>
  <c r="K81" i="206"/>
  <c r="K82" i="206"/>
  <c r="K83" i="206"/>
  <c r="K84" i="206"/>
  <c r="K85" i="206"/>
  <c r="K86" i="206"/>
  <c r="K87" i="206"/>
  <c r="K88" i="206"/>
  <c r="K89" i="206"/>
  <c r="K90" i="206"/>
  <c r="K91" i="206"/>
  <c r="K92" i="206"/>
  <c r="K93" i="206"/>
  <c r="K94" i="206"/>
  <c r="K95" i="206"/>
  <c r="K96" i="206"/>
  <c r="K97" i="206"/>
  <c r="K98" i="206"/>
  <c r="K99" i="206"/>
  <c r="K100" i="206"/>
  <c r="K101" i="206"/>
  <c r="K102" i="206"/>
  <c r="K103" i="206"/>
  <c r="K104" i="206"/>
  <c r="K105" i="206"/>
  <c r="K106" i="206"/>
  <c r="K107" i="206"/>
  <c r="K108" i="206"/>
  <c r="K109" i="206"/>
  <c r="K110" i="206"/>
  <c r="K111" i="206"/>
  <c r="K112" i="206"/>
  <c r="K113" i="206"/>
  <c r="K114" i="206"/>
  <c r="K115" i="206"/>
  <c r="K116" i="206"/>
  <c r="K117" i="206"/>
  <c r="K118" i="206"/>
  <c r="K119" i="206"/>
  <c r="K120" i="206"/>
  <c r="K121" i="206"/>
  <c r="K122" i="206"/>
  <c r="K123" i="206"/>
  <c r="K124" i="206"/>
  <c r="K125" i="206"/>
  <c r="K126" i="206"/>
  <c r="K127" i="206"/>
  <c r="K128" i="206"/>
  <c r="K129" i="206"/>
  <c r="K130" i="206"/>
  <c r="K131" i="206"/>
  <c r="K132" i="206"/>
  <c r="K133" i="206"/>
  <c r="K134" i="206"/>
  <c r="K135" i="206"/>
  <c r="K10" i="206"/>
  <c r="K11" i="206"/>
  <c r="K12" i="206"/>
  <c r="K13" i="206"/>
  <c r="K14" i="206"/>
  <c r="K15" i="206"/>
  <c r="K18" i="206"/>
  <c r="K20" i="206"/>
  <c r="K21" i="206"/>
  <c r="K22" i="206"/>
  <c r="K23" i="206"/>
  <c r="K24" i="206"/>
  <c r="K26" i="206"/>
  <c r="K27" i="206"/>
  <c r="K28" i="206"/>
  <c r="K29" i="206"/>
  <c r="K30" i="206"/>
  <c r="K31" i="206"/>
  <c r="K32" i="206"/>
  <c r="K34" i="206"/>
  <c r="K35" i="206"/>
  <c r="K40" i="206"/>
  <c r="K41" i="206"/>
  <c r="K42" i="206"/>
  <c r="K45" i="206"/>
  <c r="K49" i="206"/>
  <c r="K50" i="206"/>
  <c r="K51" i="206"/>
  <c r="K52" i="206"/>
  <c r="K53" i="206"/>
  <c r="K54" i="206"/>
  <c r="K55" i="206"/>
  <c r="K56" i="206"/>
  <c r="K57" i="206"/>
  <c r="K59" i="206"/>
  <c r="K61" i="206"/>
  <c r="K62" i="206"/>
  <c r="K63" i="206"/>
  <c r="K64" i="206"/>
  <c r="K66" i="206"/>
  <c r="K67" i="206"/>
  <c r="K68" i="206"/>
  <c r="K70" i="206"/>
  <c r="K71" i="206"/>
  <c r="K72" i="206"/>
  <c r="K73" i="206"/>
  <c r="K75" i="206"/>
  <c r="K76" i="206"/>
  <c r="E78" i="206" l="1"/>
  <c r="E79" i="206"/>
  <c r="E77" i="206" l="1"/>
  <c r="E135" i="206"/>
  <c r="E133" i="206"/>
  <c r="E132" i="206"/>
  <c r="E130" i="206"/>
  <c r="E128" i="206"/>
  <c r="E127" i="206"/>
  <c r="E124" i="206"/>
  <c r="E123" i="206"/>
  <c r="E122" i="206"/>
  <c r="E118" i="206"/>
  <c r="E115" i="206"/>
  <c r="E111" i="206"/>
  <c r="E110" i="206"/>
  <c r="E106" i="206"/>
  <c r="E105" i="206"/>
  <c r="E100" i="206"/>
  <c r="E99" i="206"/>
  <c r="E97" i="206"/>
  <c r="E90" i="206"/>
  <c r="E89" i="206"/>
  <c r="E87" i="206"/>
  <c r="E85" i="206"/>
  <c r="E74" i="206"/>
  <c r="K74" i="206" s="1"/>
  <c r="E69" i="206"/>
  <c r="K69" i="206" s="1"/>
  <c r="E65" i="206"/>
  <c r="K65" i="206" s="1"/>
  <c r="E60" i="206"/>
  <c r="K60" i="206" s="1"/>
  <c r="E58" i="206"/>
  <c r="K58" i="206" s="1"/>
  <c r="E48" i="206"/>
  <c r="K48" i="206" s="1"/>
  <c r="E47" i="206"/>
  <c r="K47" i="206" s="1"/>
  <c r="E46" i="206"/>
  <c r="K46" i="206" s="1"/>
  <c r="E44" i="206"/>
  <c r="K44" i="206" s="1"/>
  <c r="E43" i="206"/>
  <c r="K43" i="206" s="1"/>
  <c r="E39" i="206"/>
  <c r="K39" i="206" s="1"/>
  <c r="E38" i="206"/>
  <c r="K38" i="206" s="1"/>
  <c r="E37" i="206"/>
  <c r="K37" i="206" s="1"/>
  <c r="E36" i="206"/>
  <c r="K36" i="206" s="1"/>
  <c r="E33" i="206"/>
  <c r="K33" i="206" s="1"/>
  <c r="E25" i="206"/>
  <c r="K25" i="206" s="1"/>
  <c r="E19" i="206"/>
  <c r="K19" i="206" s="1"/>
  <c r="E17" i="206"/>
  <c r="K17" i="206" s="1"/>
  <c r="E16" i="206"/>
  <c r="C8" i="206"/>
  <c r="D8" i="206" s="1"/>
  <c r="E8" i="206" s="1"/>
  <c r="F8" i="206" s="1"/>
  <c r="G8" i="206" s="1"/>
  <c r="H8" i="206" s="1"/>
  <c r="E113" i="206" l="1"/>
  <c r="E131" i="206"/>
  <c r="E9" i="206"/>
  <c r="K9" i="206" s="1"/>
  <c r="K16" i="206"/>
  <c r="E96" i="206"/>
  <c r="E126" i="206"/>
  <c r="E103" i="206"/>
  <c r="E84" i="206"/>
  <c r="E120" i="206"/>
  <c r="G6" i="206"/>
  <c r="E60" i="205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<sst xmlns="http://schemas.openxmlformats.org/spreadsheetml/2006/main" count="13938" uniqueCount="195">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</sst>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33</v>
      </c>
      <c r="C9" s="132"/>
      <c r="D9" s="132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30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34</v>
      </c>
      <c r="C57" s="125"/>
      <c r="D57" s="12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4" t="s">
        <v>31</v>
      </c>
      <c r="C61" s="125"/>
      <c r="D61" s="12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4" t="s">
        <v>35</v>
      </c>
      <c r="C67" s="125"/>
      <c r="D67" s="12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4" t="s">
        <v>72</v>
      </c>
      <c r="C71" s="125"/>
      <c r="D71" s="12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5" t="s">
        <v>36</v>
      </c>
      <c r="C74" s="136"/>
      <c r="D74" s="136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4" t="s">
        <v>74</v>
      </c>
      <c r="C80" s="125"/>
      <c r="D80" s="12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3" t="s">
        <v>37</v>
      </c>
      <c r="C82" s="134"/>
      <c r="D82" s="134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4" t="s">
        <v>75</v>
      </c>
      <c r="C87" s="125"/>
      <c r="D87" s="12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5" t="s">
        <v>38</v>
      </c>
      <c r="C89" s="136"/>
      <c r="D89" s="136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4" t="s">
        <v>73</v>
      </c>
      <c r="C94" s="125"/>
      <c r="D94" s="12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4" t="s">
        <v>88</v>
      </c>
      <c r="C96" s="125"/>
      <c r="D96" s="12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4" t="s">
        <v>135</v>
      </c>
      <c r="C58" s="125"/>
      <c r="D58" s="125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4" t="s">
        <v>136</v>
      </c>
      <c r="C63" s="125"/>
      <c r="D63" s="125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4" t="s">
        <v>137</v>
      </c>
      <c r="C69" s="125"/>
      <c r="D69" s="125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4" t="s">
        <v>138</v>
      </c>
      <c r="C75" s="125"/>
      <c r="D75" s="125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4" t="s">
        <v>139</v>
      </c>
      <c r="C79" s="125"/>
      <c r="D79" s="125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5" t="s">
        <v>140</v>
      </c>
      <c r="C82" s="136"/>
      <c r="D82" s="136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4" t="s">
        <v>141</v>
      </c>
      <c r="C88" s="125"/>
      <c r="D88" s="125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3" t="s">
        <v>142</v>
      </c>
      <c r="C90" s="134"/>
      <c r="D90" s="134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4" t="s">
        <v>143</v>
      </c>
      <c r="C95" s="125"/>
      <c r="D95" s="125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5" t="s">
        <v>144</v>
      </c>
      <c r="C97" s="136"/>
      <c r="D97" s="136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4" t="s">
        <v>145</v>
      </c>
      <c r="C103" s="125"/>
      <c r="D103" s="125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4" t="s">
        <v>146</v>
      </c>
      <c r="C107" s="125"/>
      <c r="D107" s="125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4" t="s">
        <v>135</v>
      </c>
      <c r="C63" s="125"/>
      <c r="D63" s="125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4" t="s">
        <v>136</v>
      </c>
      <c r="C68" s="125"/>
      <c r="D68" s="125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4" t="s">
        <v>137</v>
      </c>
      <c r="C74" s="125"/>
      <c r="D74" s="125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4" t="s">
        <v>138</v>
      </c>
      <c r="C80" s="125"/>
      <c r="D80" s="125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4" t="s">
        <v>139</v>
      </c>
      <c r="C84" s="125"/>
      <c r="D84" s="125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5" t="s">
        <v>140</v>
      </c>
      <c r="C87" s="136"/>
      <c r="D87" s="136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4" t="s">
        <v>141</v>
      </c>
      <c r="C93" s="125"/>
      <c r="D93" s="125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3" t="s">
        <v>142</v>
      </c>
      <c r="C95" s="134"/>
      <c r="D95" s="134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4" t="s">
        <v>143</v>
      </c>
      <c r="C100" s="125"/>
      <c r="D100" s="125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5" t="s">
        <v>144</v>
      </c>
      <c r="C102" s="136"/>
      <c r="D102" s="136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4" t="s">
        <v>145</v>
      </c>
      <c r="C108" s="125"/>
      <c r="D108" s="125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4" t="s">
        <v>146</v>
      </c>
      <c r="C112" s="125"/>
      <c r="D112" s="125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5" t="s">
        <v>140</v>
      </c>
      <c r="C89" s="136"/>
      <c r="D89" s="136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3" t="s">
        <v>142</v>
      </c>
      <c r="C97" s="134"/>
      <c r="D97" s="134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5" t="s">
        <v>144</v>
      </c>
      <c r="C104" s="136"/>
      <c r="D104" s="136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4" t="s">
        <v>135</v>
      </c>
      <c r="C65" s="125"/>
      <c r="D65" s="12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4" t="s">
        <v>136</v>
      </c>
      <c r="C70" s="125"/>
      <c r="D70" s="12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4" t="s">
        <v>137</v>
      </c>
      <c r="C76" s="125"/>
      <c r="D76" s="12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4" t="s">
        <v>138</v>
      </c>
      <c r="C82" s="125"/>
      <c r="D82" s="12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4" t="s">
        <v>139</v>
      </c>
      <c r="C86" s="125"/>
      <c r="D86" s="12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5" t="s">
        <v>140</v>
      </c>
      <c r="C89" s="136"/>
      <c r="D89" s="136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4" t="s">
        <v>141</v>
      </c>
      <c r="C95" s="125"/>
      <c r="D95" s="12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3" t="s">
        <v>142</v>
      </c>
      <c r="C97" s="134"/>
      <c r="D97" s="134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4" t="s">
        <v>143</v>
      </c>
      <c r="C102" s="125"/>
      <c r="D102" s="12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5" t="s">
        <v>144</v>
      </c>
      <c r="C104" s="136"/>
      <c r="D104" s="136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4" t="s">
        <v>145</v>
      </c>
      <c r="C110" s="125"/>
      <c r="D110" s="12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4" t="s">
        <v>146</v>
      </c>
      <c r="C114" s="125"/>
      <c r="D114" s="12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4" t="s">
        <v>135</v>
      </c>
      <c r="C67" s="125"/>
      <c r="D67" s="125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4" t="s">
        <v>136</v>
      </c>
      <c r="C72" s="125"/>
      <c r="D72" s="125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4" t="s">
        <v>137</v>
      </c>
      <c r="C78" s="125"/>
      <c r="D78" s="125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4" t="s">
        <v>138</v>
      </c>
      <c r="C84" s="125"/>
      <c r="D84" s="125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4" t="s">
        <v>139</v>
      </c>
      <c r="C88" s="125"/>
      <c r="D88" s="125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5" t="s">
        <v>140</v>
      </c>
      <c r="C91" s="136"/>
      <c r="D91" s="136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4" t="s">
        <v>141</v>
      </c>
      <c r="C97" s="125"/>
      <c r="D97" s="125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3" t="s">
        <v>142</v>
      </c>
      <c r="C99" s="134"/>
      <c r="D99" s="134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4" t="s">
        <v>143</v>
      </c>
      <c r="C104" s="125"/>
      <c r="D104" s="125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5" t="s">
        <v>144</v>
      </c>
      <c r="C106" s="136"/>
      <c r="D106" s="136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4" t="s">
        <v>145</v>
      </c>
      <c r="C112" s="125"/>
      <c r="D112" s="125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4" t="s">
        <v>146</v>
      </c>
      <c r="C116" s="125"/>
      <c r="D116" s="125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4" t="s">
        <v>135</v>
      </c>
      <c r="C68" s="125"/>
      <c r="D68" s="12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4" t="s">
        <v>136</v>
      </c>
      <c r="C73" s="125"/>
      <c r="D73" s="12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4" t="s">
        <v>137</v>
      </c>
      <c r="C79" s="125"/>
      <c r="D79" s="12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4" t="s">
        <v>138</v>
      </c>
      <c r="C85" s="125"/>
      <c r="D85" s="12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4" t="s">
        <v>139</v>
      </c>
      <c r="C89" s="125"/>
      <c r="D89" s="12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5" t="s">
        <v>140</v>
      </c>
      <c r="C92" s="136"/>
      <c r="D92" s="13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4" t="s">
        <v>141</v>
      </c>
      <c r="C98" s="125"/>
      <c r="D98" s="12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3" t="s">
        <v>142</v>
      </c>
      <c r="C100" s="134"/>
      <c r="D100" s="13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4" t="s">
        <v>143</v>
      </c>
      <c r="C105" s="125"/>
      <c r="D105" s="12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5" t="s">
        <v>144</v>
      </c>
      <c r="C107" s="136"/>
      <c r="D107" s="13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4" t="s">
        <v>145</v>
      </c>
      <c r="C113" s="125"/>
      <c r="D113" s="125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4" t="s">
        <v>146</v>
      </c>
      <c r="C117" s="125"/>
      <c r="D117" s="125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4" t="s">
        <v>135</v>
      </c>
      <c r="C68" s="125"/>
      <c r="D68" s="12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4" t="s">
        <v>136</v>
      </c>
      <c r="C73" s="125"/>
      <c r="D73" s="12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4" t="s">
        <v>137</v>
      </c>
      <c r="C79" s="125"/>
      <c r="D79" s="12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4" t="s">
        <v>138</v>
      </c>
      <c r="C85" s="125"/>
      <c r="D85" s="12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4" t="s">
        <v>139</v>
      </c>
      <c r="C89" s="125"/>
      <c r="D89" s="12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5" t="s">
        <v>140</v>
      </c>
      <c r="C92" s="136"/>
      <c r="D92" s="13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4" t="s">
        <v>141</v>
      </c>
      <c r="C98" s="125"/>
      <c r="D98" s="12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3" t="s">
        <v>142</v>
      </c>
      <c r="C100" s="134"/>
      <c r="D100" s="13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4" t="s">
        <v>143</v>
      </c>
      <c r="C105" s="125"/>
      <c r="D105" s="12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5" t="s">
        <v>144</v>
      </c>
      <c r="C107" s="136"/>
      <c r="D107" s="13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4" t="s">
        <v>145</v>
      </c>
      <c r="C113" s="125"/>
      <c r="D113" s="125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4" t="s">
        <v>146</v>
      </c>
      <c r="C118" s="125"/>
      <c r="D118" s="125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4" t="s">
        <v>135</v>
      </c>
      <c r="C68" s="125"/>
      <c r="D68" s="12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4" t="s">
        <v>136</v>
      </c>
      <c r="C73" s="125"/>
      <c r="D73" s="12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4" t="s">
        <v>137</v>
      </c>
      <c r="C79" s="125"/>
      <c r="D79" s="12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4" t="s">
        <v>138</v>
      </c>
      <c r="C85" s="125"/>
      <c r="D85" s="12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4" t="s">
        <v>139</v>
      </c>
      <c r="C89" s="125"/>
      <c r="D89" s="12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5" t="s">
        <v>140</v>
      </c>
      <c r="C92" s="136"/>
      <c r="D92" s="13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4" t="s">
        <v>141</v>
      </c>
      <c r="C98" s="125"/>
      <c r="D98" s="12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3" t="s">
        <v>142</v>
      </c>
      <c r="C100" s="134"/>
      <c r="D100" s="13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4" t="s">
        <v>143</v>
      </c>
      <c r="C105" s="125"/>
      <c r="D105" s="12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5" t="s">
        <v>144</v>
      </c>
      <c r="C107" s="136"/>
      <c r="D107" s="13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4" t="s">
        <v>145</v>
      </c>
      <c r="C113" s="125"/>
      <c r="D113" s="125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4" t="s">
        <v>146</v>
      </c>
      <c r="C118" s="125"/>
      <c r="D118" s="125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4" t="s">
        <v>135</v>
      </c>
      <c r="C70" s="125"/>
      <c r="D70" s="125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4" t="s">
        <v>136</v>
      </c>
      <c r="C75" s="125"/>
      <c r="D75" s="125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4" t="s">
        <v>137</v>
      </c>
      <c r="C81" s="125"/>
      <c r="D81" s="125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4" t="s">
        <v>138</v>
      </c>
      <c r="C87" s="125"/>
      <c r="D87" s="125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4" t="s">
        <v>139</v>
      </c>
      <c r="C91" s="125"/>
      <c r="D91" s="125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5" t="s">
        <v>140</v>
      </c>
      <c r="C94" s="136"/>
      <c r="D94" s="136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4" t="s">
        <v>141</v>
      </c>
      <c r="C100" s="125"/>
      <c r="D100" s="125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3" t="s">
        <v>142</v>
      </c>
      <c r="C102" s="134"/>
      <c r="D102" s="134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4" t="s">
        <v>143</v>
      </c>
      <c r="C107" s="125"/>
      <c r="D107" s="125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5" t="s">
        <v>144</v>
      </c>
      <c r="C109" s="136"/>
      <c r="D109" s="136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4" t="s">
        <v>145</v>
      </c>
      <c r="C115" s="125"/>
      <c r="D115" s="125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4" t="s">
        <v>146</v>
      </c>
      <c r="C120" s="125"/>
      <c r="D120" s="125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29" t="s">
        <v>22</v>
      </c>
      <c r="C6" s="130"/>
      <c r="D6" s="130"/>
      <c r="E6" s="130"/>
      <c r="F6" s="130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1" t="s">
        <v>131</v>
      </c>
      <c r="C9" s="132"/>
      <c r="D9" s="132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4" t="s">
        <v>135</v>
      </c>
      <c r="C71" s="125"/>
      <c r="D71" s="125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4" t="s">
        <v>136</v>
      </c>
      <c r="C76" s="125"/>
      <c r="D76" s="125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4" t="s">
        <v>137</v>
      </c>
      <c r="C82" s="125"/>
      <c r="D82" s="125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4" t="s">
        <v>138</v>
      </c>
      <c r="C88" s="125"/>
      <c r="D88" s="125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4" t="s">
        <v>139</v>
      </c>
      <c r="C92" s="125"/>
      <c r="D92" s="125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5" t="s">
        <v>140</v>
      </c>
      <c r="C95" s="136"/>
      <c r="D95" s="136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4" t="s">
        <v>141</v>
      </c>
      <c r="C101" s="125"/>
      <c r="D101" s="125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3" t="s">
        <v>142</v>
      </c>
      <c r="C103" s="134"/>
      <c r="D103" s="134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4" t="s">
        <v>143</v>
      </c>
      <c r="C108" s="125"/>
      <c r="D108" s="125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5" t="s">
        <v>144</v>
      </c>
      <c r="C110" s="136"/>
      <c r="D110" s="136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4" t="s">
        <v>145</v>
      </c>
      <c r="C116" s="125"/>
      <c r="D116" s="125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4" t="s">
        <v>146</v>
      </c>
      <c r="C121" s="125"/>
      <c r="D121" s="125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4" t="s">
        <v>135</v>
      </c>
      <c r="C54" s="125"/>
      <c r="D54" s="12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4" t="s">
        <v>136</v>
      </c>
      <c r="C57" s="125"/>
      <c r="D57" s="125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4" t="s">
        <v>137</v>
      </c>
      <c r="C62" s="125"/>
      <c r="D62" s="125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4" t="s">
        <v>138</v>
      </c>
      <c r="C68" s="125"/>
      <c r="D68" s="125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4" t="s">
        <v>139</v>
      </c>
      <c r="C72" s="125"/>
      <c r="D72" s="125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5" t="s">
        <v>140</v>
      </c>
      <c r="C75" s="136"/>
      <c r="D75" s="136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4" t="s">
        <v>141</v>
      </c>
      <c r="C81" s="125"/>
      <c r="D81" s="125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3" t="s">
        <v>142</v>
      </c>
      <c r="C83" s="134"/>
      <c r="D83" s="134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4" t="s">
        <v>143</v>
      </c>
      <c r="C88" s="125"/>
      <c r="D88" s="125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5" t="s">
        <v>144</v>
      </c>
      <c r="C90" s="136"/>
      <c r="D90" s="136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4" t="s">
        <v>145</v>
      </c>
      <c r="C95" s="125"/>
      <c r="D95" s="125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4" t="s">
        <v>146</v>
      </c>
      <c r="C97" s="125"/>
      <c r="D97" s="125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4" t="s">
        <v>135</v>
      </c>
      <c r="C71" s="125"/>
      <c r="D71" s="125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4" t="s">
        <v>136</v>
      </c>
      <c r="C76" s="125"/>
      <c r="D76" s="125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4" t="s">
        <v>137</v>
      </c>
      <c r="C82" s="125"/>
      <c r="D82" s="125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4" t="s">
        <v>138</v>
      </c>
      <c r="C88" s="125"/>
      <c r="D88" s="125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4" t="s">
        <v>139</v>
      </c>
      <c r="C92" s="125"/>
      <c r="D92" s="125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5" t="s">
        <v>140</v>
      </c>
      <c r="C95" s="136"/>
      <c r="D95" s="136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4" t="s">
        <v>141</v>
      </c>
      <c r="C101" s="125"/>
      <c r="D101" s="125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3" t="s">
        <v>142</v>
      </c>
      <c r="C103" s="134"/>
      <c r="D103" s="134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4" t="s">
        <v>143</v>
      </c>
      <c r="C108" s="125"/>
      <c r="D108" s="125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5" t="s">
        <v>144</v>
      </c>
      <c r="C110" s="136"/>
      <c r="D110" s="136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4" t="s">
        <v>145</v>
      </c>
      <c r="C116" s="125"/>
      <c r="D116" s="125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4" t="s">
        <v>146</v>
      </c>
      <c r="C121" s="125"/>
      <c r="D121" s="125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4" t="s">
        <v>135</v>
      </c>
      <c r="C72" s="125"/>
      <c r="D72" s="125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4" t="s">
        <v>136</v>
      </c>
      <c r="C77" s="125"/>
      <c r="D77" s="125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4" t="s">
        <v>137</v>
      </c>
      <c r="C83" s="125"/>
      <c r="D83" s="125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4" t="s">
        <v>138</v>
      </c>
      <c r="C89" s="125"/>
      <c r="D89" s="125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4" t="s">
        <v>139</v>
      </c>
      <c r="C93" s="125"/>
      <c r="D93" s="125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5" t="s">
        <v>140</v>
      </c>
      <c r="C96" s="136"/>
      <c r="D96" s="136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4" t="s">
        <v>141</v>
      </c>
      <c r="C102" s="125"/>
      <c r="D102" s="125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3" t="s">
        <v>142</v>
      </c>
      <c r="C104" s="134"/>
      <c r="D104" s="134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4" t="s">
        <v>143</v>
      </c>
      <c r="C109" s="125"/>
      <c r="D109" s="125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5" t="s">
        <v>144</v>
      </c>
      <c r="C111" s="136"/>
      <c r="D111" s="136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4" t="s">
        <v>145</v>
      </c>
      <c r="C117" s="125"/>
      <c r="D117" s="125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4" t="s">
        <v>146</v>
      </c>
      <c r="C122" s="125"/>
      <c r="D122" s="125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24" t="s">
        <v>135</v>
      </c>
      <c r="C74" s="125"/>
      <c r="D74" s="125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24" t="s">
        <v>136</v>
      </c>
      <c r="C79" s="125"/>
      <c r="D79" s="125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24" t="s">
        <v>137</v>
      </c>
      <c r="C85" s="125"/>
      <c r="D85" s="125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24" t="s">
        <v>138</v>
      </c>
      <c r="C91" s="125"/>
      <c r="D91" s="125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24" t="s">
        <v>139</v>
      </c>
      <c r="C95" s="125"/>
      <c r="D95" s="125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5" t="s">
        <v>140</v>
      </c>
      <c r="C98" s="136"/>
      <c r="D98" s="136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24" t="s">
        <v>141</v>
      </c>
      <c r="C106" s="125"/>
      <c r="D106" s="125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3" t="s">
        <v>142</v>
      </c>
      <c r="C108" s="134"/>
      <c r="D108" s="134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24" t="s">
        <v>143</v>
      </c>
      <c r="C113" s="125"/>
      <c r="D113" s="125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5" t="s">
        <v>144</v>
      </c>
      <c r="C115" s="136"/>
      <c r="D115" s="136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24" t="s">
        <v>145</v>
      </c>
      <c r="C121" s="125"/>
      <c r="D121" s="125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24" t="s">
        <v>146</v>
      </c>
      <c r="C126" s="125"/>
      <c r="D126" s="125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24" t="s">
        <v>135</v>
      </c>
      <c r="C75" s="125"/>
      <c r="D75" s="125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24" t="s">
        <v>136</v>
      </c>
      <c r="C81" s="125"/>
      <c r="D81" s="125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24" t="s">
        <v>137</v>
      </c>
      <c r="C87" s="125"/>
      <c r="D87" s="125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24" t="s">
        <v>138</v>
      </c>
      <c r="C93" s="125"/>
      <c r="D93" s="125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24" t="s">
        <v>139</v>
      </c>
      <c r="C97" s="125"/>
      <c r="D97" s="125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5" t="s">
        <v>140</v>
      </c>
      <c r="C100" s="136"/>
      <c r="D100" s="136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24" t="s">
        <v>141</v>
      </c>
      <c r="C108" s="125"/>
      <c r="D108" s="125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3" t="s">
        <v>142</v>
      </c>
      <c r="C110" s="134"/>
      <c r="D110" s="134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24" t="s">
        <v>143</v>
      </c>
      <c r="C115" s="125"/>
      <c r="D115" s="125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5" t="s">
        <v>144</v>
      </c>
      <c r="C117" s="136"/>
      <c r="D117" s="136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24" t="s">
        <v>145</v>
      </c>
      <c r="C123" s="125"/>
      <c r="D123" s="125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24" t="s">
        <v>146</v>
      </c>
      <c r="C128" s="125"/>
      <c r="D128" s="125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24" t="s">
        <v>135</v>
      </c>
      <c r="C76" s="125"/>
      <c r="D76" s="125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24" t="s">
        <v>136</v>
      </c>
      <c r="C82" s="125"/>
      <c r="D82" s="125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24" t="s">
        <v>137</v>
      </c>
      <c r="C88" s="125"/>
      <c r="D88" s="125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24" t="s">
        <v>138</v>
      </c>
      <c r="C94" s="125"/>
      <c r="D94" s="125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24" t="s">
        <v>139</v>
      </c>
      <c r="C98" s="125"/>
      <c r="D98" s="125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5" t="s">
        <v>140</v>
      </c>
      <c r="C101" s="136"/>
      <c r="D101" s="136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24" t="s">
        <v>141</v>
      </c>
      <c r="C109" s="125"/>
      <c r="D109" s="125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3" t="s">
        <v>142</v>
      </c>
      <c r="C111" s="134"/>
      <c r="D111" s="134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24" t="s">
        <v>143</v>
      </c>
      <c r="C116" s="125"/>
      <c r="D116" s="125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5" t="s">
        <v>144</v>
      </c>
      <c r="C118" s="136"/>
      <c r="D118" s="136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24" t="s">
        <v>145</v>
      </c>
      <c r="C124" s="125"/>
      <c r="D124" s="125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24" t="s">
        <v>146</v>
      </c>
      <c r="C129" s="125"/>
      <c r="D129" s="125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4" t="s">
        <v>135</v>
      </c>
      <c r="C77" s="125"/>
      <c r="D77" s="125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24" t="s">
        <v>136</v>
      </c>
      <c r="C83" s="125"/>
      <c r="D83" s="125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24" t="s">
        <v>137</v>
      </c>
      <c r="C89" s="125"/>
      <c r="D89" s="125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24" t="s">
        <v>138</v>
      </c>
      <c r="C95" s="125"/>
      <c r="D95" s="125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4" t="s">
        <v>139</v>
      </c>
      <c r="C99" s="125"/>
      <c r="D99" s="125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5" t="s">
        <v>140</v>
      </c>
      <c r="C102" s="136"/>
      <c r="D102" s="136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4" t="s">
        <v>141</v>
      </c>
      <c r="C110" s="125"/>
      <c r="D110" s="125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3" t="s">
        <v>142</v>
      </c>
      <c r="C112" s="134"/>
      <c r="D112" s="134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4" t="s">
        <v>143</v>
      </c>
      <c r="C117" s="125"/>
      <c r="D117" s="125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5" t="s">
        <v>144</v>
      </c>
      <c r="C119" s="136"/>
      <c r="D119" s="136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4" t="s">
        <v>145</v>
      </c>
      <c r="C125" s="125"/>
      <c r="D125" s="125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4" t="s">
        <v>146</v>
      </c>
      <c r="C130" s="125"/>
      <c r="D130" s="125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29" t="s">
        <v>22</v>
      </c>
      <c r="C6" s="130"/>
      <c r="D6" s="130"/>
      <c r="E6" s="130"/>
      <c r="F6" s="130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1" t="s">
        <v>131</v>
      </c>
      <c r="C9" s="132"/>
      <c r="D9" s="132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4" t="s">
        <v>135</v>
      </c>
      <c r="C77" s="125"/>
      <c r="D77" s="125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24" t="s">
        <v>136</v>
      </c>
      <c r="C83" s="125"/>
      <c r="D83" s="125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24" t="s">
        <v>137</v>
      </c>
      <c r="C89" s="125"/>
      <c r="D89" s="125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24" t="s">
        <v>138</v>
      </c>
      <c r="C95" s="125"/>
      <c r="D95" s="125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4" t="s">
        <v>139</v>
      </c>
      <c r="C99" s="125"/>
      <c r="D99" s="125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5" t="s">
        <v>140</v>
      </c>
      <c r="C102" s="136"/>
      <c r="D102" s="136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4" t="s">
        <v>141</v>
      </c>
      <c r="C110" s="125"/>
      <c r="D110" s="125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3" t="s">
        <v>142</v>
      </c>
      <c r="C112" s="134"/>
      <c r="D112" s="134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4" t="s">
        <v>143</v>
      </c>
      <c r="C117" s="125"/>
      <c r="D117" s="125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5" t="s">
        <v>144</v>
      </c>
      <c r="C119" s="136"/>
      <c r="D119" s="136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4" t="s">
        <v>145</v>
      </c>
      <c r="C125" s="125"/>
      <c r="D125" s="125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4" t="s">
        <v>146</v>
      </c>
      <c r="C130" s="125"/>
      <c r="D130" s="125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6"/>
  <sheetViews>
    <sheetView tabSelected="1" view="pageBreakPreview" topLeftCell="B1" zoomScaleNormal="100" zoomScaleSheetLayoutView="100" workbookViewId="0">
      <selection activeCell="E77" sqref="E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26" t="s">
        <v>41</v>
      </c>
      <c r="C2" s="126"/>
      <c r="D2" s="126"/>
      <c r="E2" s="126"/>
      <c r="F2" s="126"/>
      <c r="G2" s="126"/>
      <c r="H2" s="126"/>
    </row>
    <row r="3" spans="2:11" ht="18.75">
      <c r="B3" s="127" t="s">
        <v>4</v>
      </c>
      <c r="C3" s="127"/>
      <c r="D3" s="127"/>
      <c r="E3" s="127"/>
      <c r="F3" s="127"/>
      <c r="G3" s="127"/>
      <c r="H3" s="127"/>
    </row>
    <row r="4" spans="2:11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1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1" ht="24.75" customHeight="1">
      <c r="B6" s="129" t="s">
        <v>22</v>
      </c>
      <c r="C6" s="130"/>
      <c r="D6" s="130"/>
      <c r="E6" s="130"/>
      <c r="F6" s="130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31" t="s">
        <v>131</v>
      </c>
      <c r="C9" s="132"/>
      <c r="D9" s="132"/>
      <c r="E9" s="15">
        <f>SUM(E10:E76)</f>
        <v>4479093.5</v>
      </c>
      <c r="F9" s="11"/>
      <c r="G9" s="9"/>
      <c r="H9" s="10"/>
      <c r="J9">
        <v>4479093.5</v>
      </c>
      <c r="K9" s="63">
        <f>E9-J9</f>
        <v>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  <c r="J30" s="18">
        <v>1920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8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8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  <c r="J55" s="18">
        <v>24000</v>
      </c>
      <c r="K55" s="63">
        <f t="shared" si="1"/>
        <v>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>
        <v>1392</v>
      </c>
      <c r="K60" s="63">
        <f t="shared" si="1"/>
        <v>0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18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8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5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  <c r="J76" s="18">
        <v>4900</v>
      </c>
      <c r="K76" s="63">
        <f t="shared" si="2"/>
        <v>0</v>
      </c>
    </row>
    <row r="77" spans="2:11" s="1" customFormat="1" ht="75" customHeight="1">
      <c r="B77" s="124" t="s">
        <v>135</v>
      </c>
      <c r="C77" s="125"/>
      <c r="D77" s="125"/>
      <c r="E77" s="16">
        <f>SUM(E78:E83)</f>
        <v>2485000</v>
      </c>
      <c r="F77" s="13"/>
      <c r="G77" s="14"/>
      <c r="H77" s="10"/>
      <c r="I77" s="61"/>
      <c r="J77" s="62">
        <v>2485000</v>
      </c>
      <c r="K77" s="63">
        <f t="shared" si="2"/>
        <v>0</v>
      </c>
    </row>
    <row r="78" spans="2:11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>
        <v>1989302.4</v>
      </c>
      <c r="K78" s="63">
        <f t="shared" si="2"/>
        <v>-31970</v>
      </c>
    </row>
    <row r="79" spans="2:11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  <c r="K79" s="63">
        <f t="shared" si="2"/>
        <v>31969.999999999996</v>
      </c>
    </row>
    <row r="80" spans="2:11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62">
        <v>100000</v>
      </c>
      <c r="K80" s="63">
        <f t="shared" si="2"/>
        <v>0</v>
      </c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21">
        <v>33000</v>
      </c>
      <c r="K81" s="63">
        <f t="shared" si="2"/>
        <v>0</v>
      </c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  <c r="J82" s="62">
        <v>220197.6</v>
      </c>
      <c r="K82" s="63">
        <f t="shared" si="2"/>
        <v>0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1">
        <v>142500</v>
      </c>
      <c r="K83" s="63">
        <f t="shared" si="2"/>
        <v>0</v>
      </c>
    </row>
    <row r="84" spans="2:14" s="1" customFormat="1" ht="31.5" customHeight="1">
      <c r="B84" s="124" t="s">
        <v>136</v>
      </c>
      <c r="C84" s="125"/>
      <c r="D84" s="125"/>
      <c r="E84" s="16">
        <f>SUM(E85:E89)</f>
        <v>21896000</v>
      </c>
      <c r="F84" s="13"/>
      <c r="G84" s="9"/>
      <c r="H84" s="10"/>
      <c r="I84" s="61"/>
      <c r="J84" s="62">
        <v>21896000</v>
      </c>
      <c r="K84" s="63">
        <f t="shared" si="2"/>
        <v>0</v>
      </c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  <c r="J85" s="62">
        <v>3301300</v>
      </c>
      <c r="K85" s="63">
        <f t="shared" si="2"/>
        <v>0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18">
        <v>154700</v>
      </c>
      <c r="K86" s="63">
        <f t="shared" si="2"/>
        <v>0</v>
      </c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>
        <v>7007320</v>
      </c>
      <c r="K87" s="63">
        <f t="shared" si="2"/>
        <v>0</v>
      </c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>
        <v>22680</v>
      </c>
      <c r="K88" s="63">
        <f t="shared" si="2"/>
        <v>0</v>
      </c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>
        <v>11410000</v>
      </c>
      <c r="K89" s="63">
        <f t="shared" si="2"/>
        <v>0</v>
      </c>
      <c r="M89" s="21"/>
    </row>
    <row r="90" spans="2:14" s="1" customFormat="1" ht="60" customHeight="1">
      <c r="B90" s="124" t="s">
        <v>137</v>
      </c>
      <c r="C90" s="125"/>
      <c r="D90" s="125"/>
      <c r="E90" s="16">
        <f>SUM(E91:E95)</f>
        <v>1700000</v>
      </c>
      <c r="F90" s="13"/>
      <c r="G90" s="14"/>
      <c r="H90" s="10"/>
      <c r="I90" s="61"/>
      <c r="J90" s="21">
        <v>1700000</v>
      </c>
      <c r="K90" s="63">
        <f t="shared" si="2"/>
        <v>0</v>
      </c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  <c r="J91" s="105">
        <v>42272.9</v>
      </c>
      <c r="K91" s="63">
        <f t="shared" si="2"/>
        <v>0</v>
      </c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1">
        <v>60607.14</v>
      </c>
      <c r="K92" s="63">
        <f t="shared" si="2"/>
        <v>0</v>
      </c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  <c r="J93" s="62">
        <v>798000</v>
      </c>
      <c r="K93" s="63">
        <f t="shared" si="2"/>
        <v>0</v>
      </c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1">
        <v>69239.960000000006</v>
      </c>
      <c r="K94" s="63">
        <f t="shared" si="2"/>
        <v>0</v>
      </c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  <c r="J95" s="62">
        <v>729880</v>
      </c>
      <c r="K95" s="63">
        <f t="shared" si="2"/>
        <v>0</v>
      </c>
    </row>
    <row r="96" spans="2:14" s="1" customFormat="1" ht="65.25" customHeight="1">
      <c r="B96" s="124" t="s">
        <v>138</v>
      </c>
      <c r="C96" s="125"/>
      <c r="D96" s="125"/>
      <c r="E96" s="16">
        <f>SUM(E97:E99)</f>
        <v>1753700.5</v>
      </c>
      <c r="F96" s="13"/>
      <c r="G96" s="14"/>
      <c r="H96" s="10"/>
      <c r="I96" s="61"/>
      <c r="J96" s="1">
        <v>1753700.5</v>
      </c>
      <c r="K96" s="63">
        <f t="shared" si="2"/>
        <v>0</v>
      </c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  <c r="J97" s="62">
        <v>200000</v>
      </c>
      <c r="K97" s="63">
        <f t="shared" si="2"/>
        <v>0</v>
      </c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  <c r="J98" s="1">
        <v>127500.5</v>
      </c>
      <c r="K98" s="63">
        <f t="shared" si="2"/>
        <v>0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J99" s="1">
        <v>1426200</v>
      </c>
      <c r="K99" s="63">
        <f t="shared" si="2"/>
        <v>0</v>
      </c>
    </row>
    <row r="100" spans="2:11" s="1" customFormat="1" ht="61.5" customHeight="1">
      <c r="B100" s="124" t="s">
        <v>139</v>
      </c>
      <c r="C100" s="125"/>
      <c r="D100" s="125"/>
      <c r="E100" s="16">
        <f>SUM(E101:E102)</f>
        <v>184166.6</v>
      </c>
      <c r="F100" s="13"/>
      <c r="G100" s="14"/>
      <c r="H100" s="10"/>
      <c r="I100" s="61"/>
      <c r="J100" s="1">
        <v>184166.6</v>
      </c>
      <c r="K100" s="63">
        <f t="shared" si="2"/>
        <v>0</v>
      </c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  <c r="J101" s="62">
        <v>14166.6</v>
      </c>
      <c r="K101" s="63">
        <f t="shared" si="2"/>
        <v>0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  <c r="J102" s="18">
        <v>170000</v>
      </c>
      <c r="K102" s="63">
        <f t="shared" si="2"/>
        <v>0</v>
      </c>
    </row>
    <row r="103" spans="2:11" s="1" customFormat="1" ht="65.25" customHeight="1">
      <c r="B103" s="135" t="s">
        <v>140</v>
      </c>
      <c r="C103" s="136"/>
      <c r="D103" s="136"/>
      <c r="E103" s="16">
        <f>SUM(E104:E110)</f>
        <v>1090000</v>
      </c>
      <c r="F103" s="13"/>
      <c r="G103" s="14"/>
      <c r="H103" s="60"/>
      <c r="I103" s="61"/>
      <c r="J103" s="1">
        <v>1090000</v>
      </c>
      <c r="K103" s="63">
        <f t="shared" si="2"/>
        <v>0</v>
      </c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  <c r="J104" s="62">
        <v>24200</v>
      </c>
      <c r="K104" s="63">
        <f t="shared" si="2"/>
        <v>0</v>
      </c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  <c r="J105" s="1">
        <v>152021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  <c r="J106" s="1">
        <v>33830</v>
      </c>
      <c r="K106" s="63">
        <f t="shared" si="2"/>
        <v>0</v>
      </c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  <c r="J107" s="18">
        <v>2980</v>
      </c>
      <c r="K107" s="63">
        <f t="shared" si="2"/>
        <v>0</v>
      </c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  <c r="J108" s="18">
        <v>15000</v>
      </c>
      <c r="K108" s="63">
        <f t="shared" si="2"/>
        <v>0</v>
      </c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18">
        <v>48983</v>
      </c>
      <c r="K109" s="63">
        <f t="shared" si="2"/>
        <v>0</v>
      </c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  <c r="J110" s="21">
        <v>812986</v>
      </c>
      <c r="K110" s="63">
        <f t="shared" si="2"/>
        <v>0</v>
      </c>
    </row>
    <row r="111" spans="2:11" s="1" customFormat="1" ht="80.25" customHeight="1">
      <c r="B111" s="124" t="s">
        <v>141</v>
      </c>
      <c r="C111" s="125"/>
      <c r="D111" s="125"/>
      <c r="E111" s="16">
        <f>SUM(E112:E112)</f>
        <v>1250000</v>
      </c>
      <c r="F111" s="13"/>
      <c r="G111" s="14"/>
      <c r="H111" s="10"/>
      <c r="I111" s="61"/>
      <c r="J111" s="18">
        <v>1250000</v>
      </c>
      <c r="K111" s="63">
        <f t="shared" si="2"/>
        <v>0</v>
      </c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  <c r="J112" s="62">
        <v>1250000</v>
      </c>
      <c r="K112" s="63">
        <f t="shared" si="2"/>
        <v>0</v>
      </c>
    </row>
    <row r="113" spans="2:11" s="1" customFormat="1" ht="57.75" customHeight="1">
      <c r="B113" s="133" t="s">
        <v>142</v>
      </c>
      <c r="C113" s="134"/>
      <c r="D113" s="134"/>
      <c r="E113" s="57">
        <f>SUM(E114:E117)</f>
        <v>3880000</v>
      </c>
      <c r="F113" s="58"/>
      <c r="G113" s="58"/>
      <c r="H113" s="59"/>
      <c r="I113" s="61"/>
      <c r="J113" s="1">
        <v>3880000</v>
      </c>
      <c r="K113" s="63">
        <f t="shared" si="2"/>
        <v>0</v>
      </c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62">
        <v>124876.2</v>
      </c>
      <c r="K114" s="63">
        <f t="shared" si="2"/>
        <v>0</v>
      </c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  <c r="J115" s="21">
        <v>2771869.19</v>
      </c>
      <c r="K115" s="63">
        <f t="shared" si="2"/>
        <v>0</v>
      </c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  <c r="J116" s="18">
        <v>73605.850000000006</v>
      </c>
      <c r="K116" s="63">
        <f t="shared" si="2"/>
        <v>0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  <c r="J117" s="1">
        <v>909648.76</v>
      </c>
      <c r="K117" s="63">
        <f t="shared" si="2"/>
        <v>0</v>
      </c>
    </row>
    <row r="118" spans="2:11" ht="122.25" customHeight="1">
      <c r="B118" s="124" t="s">
        <v>143</v>
      </c>
      <c r="C118" s="125"/>
      <c r="D118" s="125"/>
      <c r="E118" s="16">
        <f>SUM(E119)</f>
        <v>2190000</v>
      </c>
      <c r="F118" s="13"/>
      <c r="G118" s="14"/>
      <c r="H118" s="10"/>
      <c r="I118" s="61"/>
      <c r="J118" s="1">
        <v>2190000</v>
      </c>
      <c r="K118" s="63">
        <f t="shared" si="2"/>
        <v>0</v>
      </c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  <c r="J119" s="63">
        <v>2190000</v>
      </c>
      <c r="K119" s="63">
        <f t="shared" si="2"/>
        <v>0</v>
      </c>
    </row>
    <row r="120" spans="2:11" s="1" customFormat="1" ht="57" customHeight="1">
      <c r="B120" s="135" t="s">
        <v>144</v>
      </c>
      <c r="C120" s="136"/>
      <c r="D120" s="136"/>
      <c r="E120" s="16">
        <f>SUM(E121:E125)</f>
        <v>255000</v>
      </c>
      <c r="F120" s="13"/>
      <c r="G120" s="60"/>
      <c r="H120" s="60"/>
      <c r="I120" s="61"/>
      <c r="J120" s="1">
        <v>255000</v>
      </c>
      <c r="K120" s="63">
        <f t="shared" si="2"/>
        <v>0</v>
      </c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  <c r="J121" s="62">
        <v>0</v>
      </c>
      <c r="K121" s="63">
        <f t="shared" si="2"/>
        <v>0</v>
      </c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  <c r="J122" s="18">
        <v>165000</v>
      </c>
      <c r="K122" s="63">
        <f t="shared" si="2"/>
        <v>0</v>
      </c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  <c r="J123" s="18">
        <v>2505</v>
      </c>
      <c r="K123" s="63">
        <f t="shared" si="2"/>
        <v>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18">
        <v>14975</v>
      </c>
      <c r="K124" s="63">
        <f t="shared" si="2"/>
        <v>0</v>
      </c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21">
        <v>72520</v>
      </c>
      <c r="K125" s="63">
        <f t="shared" si="2"/>
        <v>0</v>
      </c>
    </row>
    <row r="126" spans="2:11" ht="59.25" customHeight="1">
      <c r="B126" s="124" t="s">
        <v>145</v>
      </c>
      <c r="C126" s="125"/>
      <c r="D126" s="125"/>
      <c r="E126" s="16">
        <f>SUM(E127:E130)</f>
        <v>2100000</v>
      </c>
      <c r="F126" s="13"/>
      <c r="G126" s="14"/>
      <c r="H126" s="10"/>
      <c r="I126" s="61"/>
      <c r="J126" s="62">
        <v>2100000</v>
      </c>
      <c r="K126" s="63">
        <f t="shared" si="2"/>
        <v>0</v>
      </c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  <c r="J127" s="63">
        <v>1814024</v>
      </c>
      <c r="K127" s="63">
        <f t="shared" si="2"/>
        <v>0</v>
      </c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  <c r="J128" s="18">
        <v>5976</v>
      </c>
      <c r="K128" s="63">
        <f t="shared" si="2"/>
        <v>0</v>
      </c>
    </row>
    <row r="129" spans="2:11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  <c r="J129" s="18">
        <v>170000</v>
      </c>
      <c r="K129" s="63">
        <f t="shared" si="2"/>
        <v>0</v>
      </c>
    </row>
    <row r="130" spans="2:11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  <c r="J130" s="18">
        <v>110000</v>
      </c>
      <c r="K130" s="63">
        <f t="shared" si="2"/>
        <v>0</v>
      </c>
    </row>
    <row r="131" spans="2:11" ht="70.5" customHeight="1">
      <c r="B131" s="124" t="s">
        <v>146</v>
      </c>
      <c r="C131" s="125"/>
      <c r="D131" s="125"/>
      <c r="E131" s="16">
        <f>SUM(E132:E135)</f>
        <v>512800</v>
      </c>
      <c r="F131" s="13"/>
      <c r="G131" s="14"/>
      <c r="H131" s="10"/>
      <c r="I131" s="61"/>
      <c r="J131" s="18">
        <v>512800</v>
      </c>
      <c r="K131" s="63">
        <f t="shared" si="2"/>
        <v>0</v>
      </c>
    </row>
    <row r="132" spans="2:11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  <c r="J132" s="63">
        <v>259980</v>
      </c>
      <c r="K132" s="63">
        <f t="shared" si="2"/>
        <v>0</v>
      </c>
    </row>
    <row r="133" spans="2:11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  <c r="J133" s="18">
        <v>140000</v>
      </c>
      <c r="K133" s="63">
        <f t="shared" si="2"/>
        <v>0</v>
      </c>
    </row>
    <row r="134" spans="2:11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  <c r="J134" s="18">
        <v>62000</v>
      </c>
      <c r="K134" s="63">
        <f t="shared" si="2"/>
        <v>0</v>
      </c>
    </row>
    <row r="135" spans="2:11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  <c r="J135" s="18">
        <v>50820</v>
      </c>
      <c r="K135" s="63">
        <f t="shared" si="2"/>
        <v>0</v>
      </c>
    </row>
    <row r="136" spans="2:11">
      <c r="J136" s="1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5" t="s">
        <v>140</v>
      </c>
      <c r="C76" s="136"/>
      <c r="D76" s="13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3" t="s">
        <v>142</v>
      </c>
      <c r="C84" s="134"/>
      <c r="D84" s="13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5" t="s">
        <v>144</v>
      </c>
      <c r="C91" s="136"/>
      <c r="D91" s="13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4" t="s">
        <v>136</v>
      </c>
      <c r="C58" s="125"/>
      <c r="D58" s="12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4" t="s">
        <v>137</v>
      </c>
      <c r="C63" s="125"/>
      <c r="D63" s="12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4" t="s">
        <v>138</v>
      </c>
      <c r="C69" s="125"/>
      <c r="D69" s="12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4" t="s">
        <v>139</v>
      </c>
      <c r="C73" s="125"/>
      <c r="D73" s="12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5" t="s">
        <v>140</v>
      </c>
      <c r="C76" s="136"/>
      <c r="D76" s="13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4" t="s">
        <v>141</v>
      </c>
      <c r="C82" s="125"/>
      <c r="D82" s="12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3" t="s">
        <v>142</v>
      </c>
      <c r="C84" s="134"/>
      <c r="D84" s="13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4" t="s">
        <v>143</v>
      </c>
      <c r="C89" s="125"/>
      <c r="D89" s="12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5" t="s">
        <v>144</v>
      </c>
      <c r="C91" s="136"/>
      <c r="D91" s="13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4" t="s">
        <v>145</v>
      </c>
      <c r="C96" s="125"/>
      <c r="D96" s="12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4" t="s">
        <v>146</v>
      </c>
      <c r="C98" s="125"/>
      <c r="D98" s="125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5" t="s">
        <v>140</v>
      </c>
      <c r="C78" s="136"/>
      <c r="D78" s="136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3" t="s">
        <v>142</v>
      </c>
      <c r="C86" s="134"/>
      <c r="D86" s="13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5" t="s">
        <v>144</v>
      </c>
      <c r="C93" s="136"/>
      <c r="D93" s="136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4" t="s">
        <v>137</v>
      </c>
      <c r="C65" s="125"/>
      <c r="D65" s="125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4" t="s">
        <v>138</v>
      </c>
      <c r="C71" s="125"/>
      <c r="D71" s="125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4" t="s">
        <v>139</v>
      </c>
      <c r="C75" s="125"/>
      <c r="D75" s="12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5" t="s">
        <v>140</v>
      </c>
      <c r="C78" s="136"/>
      <c r="D78" s="136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4" t="s">
        <v>141</v>
      </c>
      <c r="C84" s="125"/>
      <c r="D84" s="125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3" t="s">
        <v>142</v>
      </c>
      <c r="C86" s="134"/>
      <c r="D86" s="13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4" t="s">
        <v>143</v>
      </c>
      <c r="C91" s="125"/>
      <c r="D91" s="12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5" t="s">
        <v>144</v>
      </c>
      <c r="C93" s="136"/>
      <c r="D93" s="136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4" t="s">
        <v>145</v>
      </c>
      <c r="C99" s="125"/>
      <c r="D99" s="12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4" t="s">
        <v>146</v>
      </c>
      <c r="C102" s="125"/>
      <c r="D102" s="12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4" t="s">
        <v>135</v>
      </c>
      <c r="C55" s="125"/>
      <c r="D55" s="12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4" t="s">
        <v>136</v>
      </c>
      <c r="C60" s="125"/>
      <c r="D60" s="125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4" t="s">
        <v>137</v>
      </c>
      <c r="C66" s="125"/>
      <c r="D66" s="125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4" t="s">
        <v>138</v>
      </c>
      <c r="C72" s="125"/>
      <c r="D72" s="125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4" t="s">
        <v>139</v>
      </c>
      <c r="C76" s="125"/>
      <c r="D76" s="125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5" t="s">
        <v>140</v>
      </c>
      <c r="C79" s="136"/>
      <c r="D79" s="136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4" t="s">
        <v>141</v>
      </c>
      <c r="C85" s="125"/>
      <c r="D85" s="125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3" t="s">
        <v>142</v>
      </c>
      <c r="C87" s="134"/>
      <c r="D87" s="134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4" t="s">
        <v>143</v>
      </c>
      <c r="C92" s="125"/>
      <c r="D92" s="125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5" t="s">
        <v>144</v>
      </c>
      <c r="C94" s="136"/>
      <c r="D94" s="136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4" t="s">
        <v>145</v>
      </c>
      <c r="C100" s="125"/>
      <c r="D100" s="125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4" t="s">
        <v>146</v>
      </c>
      <c r="C104" s="125"/>
      <c r="D104" s="125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4" t="s">
        <v>135</v>
      </c>
      <c r="C56" s="125"/>
      <c r="D56" s="125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4" t="s">
        <v>136</v>
      </c>
      <c r="C61" s="125"/>
      <c r="D61" s="125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4" t="s">
        <v>137</v>
      </c>
      <c r="C67" s="125"/>
      <c r="D67" s="125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4" t="s">
        <v>138</v>
      </c>
      <c r="C73" s="125"/>
      <c r="D73" s="125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4" t="s">
        <v>139</v>
      </c>
      <c r="C77" s="125"/>
      <c r="D77" s="125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5" t="s">
        <v>140</v>
      </c>
      <c r="C80" s="136"/>
      <c r="D80" s="136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4" t="s">
        <v>141</v>
      </c>
      <c r="C86" s="125"/>
      <c r="D86" s="125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3" t="s">
        <v>142</v>
      </c>
      <c r="C88" s="134"/>
      <c r="D88" s="134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4" t="s">
        <v>143</v>
      </c>
      <c r="C93" s="125"/>
      <c r="D93" s="125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5" t="s">
        <v>144</v>
      </c>
      <c r="C95" s="136"/>
      <c r="D95" s="136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4" t="s">
        <v>145</v>
      </c>
      <c r="C101" s="125"/>
      <c r="D101" s="125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4" t="s">
        <v>146</v>
      </c>
      <c r="C105" s="125"/>
      <c r="D105" s="125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29" t="s">
        <v>22</v>
      </c>
      <c r="C6" s="130"/>
      <c r="D6" s="130"/>
      <c r="E6" s="130"/>
      <c r="F6" s="130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1" t="s">
        <v>131</v>
      </c>
      <c r="C9" s="132"/>
      <c r="D9" s="132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4" t="s">
        <v>135</v>
      </c>
      <c r="C57" s="125"/>
      <c r="D57" s="125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4" t="s">
        <v>136</v>
      </c>
      <c r="C62" s="125"/>
      <c r="D62" s="125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4" t="s">
        <v>137</v>
      </c>
      <c r="C68" s="125"/>
      <c r="D68" s="125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4" t="s">
        <v>138</v>
      </c>
      <c r="C74" s="125"/>
      <c r="D74" s="125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4" t="s">
        <v>139</v>
      </c>
      <c r="C78" s="125"/>
      <c r="D78" s="125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5" t="s">
        <v>140</v>
      </c>
      <c r="C81" s="136"/>
      <c r="D81" s="136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4" t="s">
        <v>141</v>
      </c>
      <c r="C87" s="125"/>
      <c r="D87" s="125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3" t="s">
        <v>142</v>
      </c>
      <c r="C89" s="134"/>
      <c r="D89" s="134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4" t="s">
        <v>143</v>
      </c>
      <c r="C94" s="125"/>
      <c r="D94" s="125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5" t="s">
        <v>144</v>
      </c>
      <c r="C96" s="136"/>
      <c r="D96" s="136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4" t="s">
        <v>145</v>
      </c>
      <c r="C102" s="125"/>
      <c r="D102" s="125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4" t="s">
        <v>146</v>
      </c>
      <c r="C106" s="125"/>
      <c r="D106" s="125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'17.06.2019...'!Print_Area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2019-06-19T08:49:29Z</cp:lastPrinted>
  <dcterms:created xsi:type="dcterms:W3CDTF">2011-04-12T10:50:13Z</dcterms:created>
  <dcterms:modified xsi:type="dcterms:W3CDTF">2019-06-19T08:49:33Z</dcterms:modified>
</cp:coreProperties>
</file>