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 activeTab="5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</sheets>
  <definedNames>
    <definedName name="_xlnm._FilterDatabase" localSheetId="1" hidden="1">'05.12.2018...'!$A$8:$H$99</definedName>
    <definedName name="_xlnm._FilterDatabase" localSheetId="5" hidden="1">'11.01.2019...'!$A$8:$H$105</definedName>
    <definedName name="_xlnm._FilterDatabase" localSheetId="0" hidden="1">'14.11.2018...'!$A$8:$H$98</definedName>
    <definedName name="_xlnm._FilterDatabase" localSheetId="2" hidden="1">'25.12.2018....'!$A$8:$H$100</definedName>
    <definedName name="_xlnm._FilterDatabase" localSheetId="3" hidden="1">'27.12.2018...'!$A$8:$H$100</definedName>
    <definedName name="_xlnm._FilterDatabase" localSheetId="4" hidden="1">'4.01.2019..'!$A$8:$H$105</definedName>
    <definedName name="_xlnm.Print_Area" localSheetId="1">'05.12.2018...'!$A$1:$J$99</definedName>
    <definedName name="_xlnm.Print_Area" localSheetId="5">'11.01.2019...'!$A$1:$H$105</definedName>
    <definedName name="_xlnm.Print_Area" localSheetId="0">'14.11.2018...'!$A$1:$J$98</definedName>
    <definedName name="_xlnm.Print_Area" localSheetId="2">'25.12.2018....'!$A$1:$J$100</definedName>
    <definedName name="_xlnm.Print_Area" localSheetId="3">'27.12.2018...'!$A$1:$J$100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K10" i="185" l="1"/>
  <c r="K11" i="185"/>
  <c r="K12" i="185"/>
  <c r="K13" i="185"/>
  <c r="K14" i="185"/>
  <c r="K15" i="185"/>
  <c r="K16" i="185"/>
  <c r="K17" i="185"/>
  <c r="K18" i="185"/>
  <c r="K19" i="185"/>
  <c r="K20" i="185"/>
  <c r="K21" i="185"/>
  <c r="K22" i="185"/>
  <c r="K23" i="185"/>
  <c r="K24" i="185"/>
  <c r="K25" i="185"/>
  <c r="K26" i="185"/>
  <c r="K27" i="185"/>
  <c r="K28" i="185"/>
  <c r="K29" i="185"/>
  <c r="K30" i="185"/>
  <c r="K31" i="185"/>
  <c r="K32" i="185"/>
  <c r="K33" i="185"/>
  <c r="K34" i="185"/>
  <c r="K35" i="185"/>
  <c r="K36" i="185"/>
  <c r="K37" i="185"/>
  <c r="K38" i="185"/>
  <c r="K39" i="185"/>
  <c r="K40" i="185"/>
  <c r="K41" i="185"/>
  <c r="K42" i="185"/>
  <c r="K43" i="185"/>
  <c r="K44" i="185"/>
  <c r="K45" i="185"/>
  <c r="K46" i="185"/>
  <c r="K47" i="185"/>
  <c r="K48" i="185"/>
  <c r="K49" i="185"/>
  <c r="K50" i="185"/>
  <c r="K51" i="185"/>
  <c r="K52" i="185"/>
  <c r="K53" i="185"/>
  <c r="K54" i="185"/>
  <c r="K55" i="185"/>
  <c r="K56" i="185"/>
  <c r="K57" i="185"/>
  <c r="K58" i="185"/>
  <c r="K59" i="185"/>
  <c r="K60" i="185"/>
  <c r="K61" i="185"/>
  <c r="K62" i="185"/>
  <c r="K63" i="185"/>
  <c r="K64" i="185"/>
  <c r="K65" i="185"/>
  <c r="K66" i="185"/>
  <c r="K67" i="185"/>
  <c r="K68" i="185"/>
  <c r="K69" i="185"/>
  <c r="K70" i="185"/>
  <c r="K71" i="185"/>
  <c r="K72" i="185"/>
  <c r="K73" i="185"/>
  <c r="K74" i="185"/>
  <c r="K75" i="185"/>
  <c r="K76" i="185"/>
  <c r="K77" i="185"/>
  <c r="K78" i="185"/>
  <c r="K79" i="185"/>
  <c r="K80" i="185"/>
  <c r="K81" i="185"/>
  <c r="K82" i="185"/>
  <c r="K83" i="185"/>
  <c r="K84" i="185"/>
  <c r="K85" i="185"/>
  <c r="K86" i="185"/>
  <c r="K87" i="185"/>
  <c r="K88" i="185"/>
  <c r="K89" i="185"/>
  <c r="K90" i="185"/>
  <c r="K91" i="185"/>
  <c r="K92" i="185"/>
  <c r="K93" i="185"/>
  <c r="K94" i="185"/>
  <c r="K95" i="185"/>
  <c r="K96" i="185"/>
  <c r="K97" i="185"/>
  <c r="K98" i="185"/>
  <c r="K99" i="185"/>
  <c r="K100" i="185"/>
  <c r="K101" i="185"/>
  <c r="K102" i="185"/>
  <c r="K103" i="185"/>
  <c r="K104" i="185"/>
  <c r="K105" i="185"/>
  <c r="K9" i="185"/>
  <c r="E105" i="185" l="1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E84" i="185"/>
  <c r="E83" i="185"/>
  <c r="E80" i="185"/>
  <c r="E78" i="185"/>
  <c r="E75" i="185"/>
  <c r="E74" i="185"/>
  <c r="E71" i="185" s="1"/>
  <c r="E70" i="185"/>
  <c r="E68" i="185"/>
  <c r="E67" i="185"/>
  <c r="E65" i="185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<sst xmlns="http://schemas.openxmlformats.org/spreadsheetml/2006/main" count="2518" uniqueCount="156">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</sst>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10" zoomScaleNormal="100" zoomScaleSheetLayoutView="80" workbookViewId="0">
      <selection activeCell="E88" sqref="E88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07" t="s">
        <v>41</v>
      </c>
      <c r="C2" s="107"/>
      <c r="D2" s="107"/>
      <c r="E2" s="107"/>
      <c r="F2" s="107"/>
      <c r="G2" s="107"/>
      <c r="H2" s="107"/>
    </row>
    <row r="3" spans="2:8" ht="18.75">
      <c r="B3" s="108" t="s">
        <v>4</v>
      </c>
      <c r="C3" s="108"/>
      <c r="D3" s="108"/>
      <c r="E3" s="108"/>
      <c r="F3" s="108"/>
      <c r="G3" s="108"/>
      <c r="H3" s="108"/>
    </row>
    <row r="4" spans="2:8">
      <c r="B4" s="109" t="s">
        <v>54</v>
      </c>
      <c r="C4" s="109"/>
      <c r="D4" s="109"/>
      <c r="E4" s="109"/>
      <c r="F4" s="109" t="s">
        <v>21</v>
      </c>
      <c r="G4" s="109"/>
      <c r="H4" s="109"/>
    </row>
    <row r="5" spans="2:8">
      <c r="B5" s="109" t="s">
        <v>20</v>
      </c>
      <c r="C5" s="109"/>
      <c r="D5" s="109"/>
      <c r="E5" s="109"/>
      <c r="F5" s="109" t="s">
        <v>10</v>
      </c>
      <c r="G5" s="109"/>
      <c r="H5" s="109"/>
    </row>
    <row r="6" spans="2:8" ht="24.75" customHeight="1">
      <c r="B6" s="110" t="s">
        <v>22</v>
      </c>
      <c r="C6" s="111"/>
      <c r="D6" s="111"/>
      <c r="E6" s="111"/>
      <c r="F6" s="111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2" t="s">
        <v>33</v>
      </c>
      <c r="C9" s="113"/>
      <c r="D9" s="113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05" t="s">
        <v>30</v>
      </c>
      <c r="C54" s="106"/>
      <c r="D54" s="106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05" t="s">
        <v>34</v>
      </c>
      <c r="C57" s="106"/>
      <c r="D57" s="106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05" t="s">
        <v>31</v>
      </c>
      <c r="C61" s="106"/>
      <c r="D61" s="106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05" t="s">
        <v>35</v>
      </c>
      <c r="C67" s="106"/>
      <c r="D67" s="106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05" t="s">
        <v>72</v>
      </c>
      <c r="C71" s="106"/>
      <c r="D71" s="106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16" t="s">
        <v>36</v>
      </c>
      <c r="C74" s="117"/>
      <c r="D74" s="117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05" t="s">
        <v>74</v>
      </c>
      <c r="C80" s="106"/>
      <c r="D80" s="106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14" t="s">
        <v>37</v>
      </c>
      <c r="C82" s="115"/>
      <c r="D82" s="115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05" t="s">
        <v>75</v>
      </c>
      <c r="C87" s="106"/>
      <c r="D87" s="106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16" t="s">
        <v>38</v>
      </c>
      <c r="C89" s="117"/>
      <c r="D89" s="117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05" t="s">
        <v>73</v>
      </c>
      <c r="C94" s="106"/>
      <c r="D94" s="106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05" t="s">
        <v>88</v>
      </c>
      <c r="C96" s="106"/>
      <c r="D96" s="106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07" t="s">
        <v>41</v>
      </c>
      <c r="C2" s="107"/>
      <c r="D2" s="107"/>
      <c r="E2" s="107"/>
      <c r="F2" s="107"/>
      <c r="G2" s="107"/>
      <c r="H2" s="107"/>
    </row>
    <row r="3" spans="2:8" ht="18.75">
      <c r="B3" s="108" t="s">
        <v>4</v>
      </c>
      <c r="C3" s="108"/>
      <c r="D3" s="108"/>
      <c r="E3" s="108"/>
      <c r="F3" s="108"/>
      <c r="G3" s="108"/>
      <c r="H3" s="108"/>
    </row>
    <row r="4" spans="2:8">
      <c r="B4" s="109" t="s">
        <v>54</v>
      </c>
      <c r="C4" s="109"/>
      <c r="D4" s="109"/>
      <c r="E4" s="109"/>
      <c r="F4" s="109" t="s">
        <v>21</v>
      </c>
      <c r="G4" s="109"/>
      <c r="H4" s="109"/>
    </row>
    <row r="5" spans="2:8">
      <c r="B5" s="109" t="s">
        <v>20</v>
      </c>
      <c r="C5" s="109"/>
      <c r="D5" s="109"/>
      <c r="E5" s="109"/>
      <c r="F5" s="109" t="s">
        <v>10</v>
      </c>
      <c r="G5" s="109"/>
      <c r="H5" s="109"/>
    </row>
    <row r="6" spans="2:8" ht="24.75" customHeight="1">
      <c r="B6" s="110" t="s">
        <v>22</v>
      </c>
      <c r="C6" s="111"/>
      <c r="D6" s="111"/>
      <c r="E6" s="111"/>
      <c r="F6" s="111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2" t="s">
        <v>131</v>
      </c>
      <c r="C9" s="113"/>
      <c r="D9" s="113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05" t="s">
        <v>135</v>
      </c>
      <c r="C54" s="106"/>
      <c r="D54" s="106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05" t="s">
        <v>136</v>
      </c>
      <c r="C57" s="106"/>
      <c r="D57" s="106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05" t="s">
        <v>137</v>
      </c>
      <c r="C62" s="106"/>
      <c r="D62" s="106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05" t="s">
        <v>138</v>
      </c>
      <c r="C68" s="106"/>
      <c r="D68" s="106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05" t="s">
        <v>139</v>
      </c>
      <c r="C72" s="106"/>
      <c r="D72" s="106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16" t="s">
        <v>140</v>
      </c>
      <c r="C75" s="117"/>
      <c r="D75" s="117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05" t="s">
        <v>141</v>
      </c>
      <c r="C81" s="106"/>
      <c r="D81" s="106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14" t="s">
        <v>142</v>
      </c>
      <c r="C83" s="115"/>
      <c r="D83" s="115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05" t="s">
        <v>143</v>
      </c>
      <c r="C88" s="106"/>
      <c r="D88" s="106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16" t="s">
        <v>144</v>
      </c>
      <c r="C90" s="117"/>
      <c r="D90" s="117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05" t="s">
        <v>145</v>
      </c>
      <c r="C95" s="106"/>
      <c r="D95" s="106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05" t="s">
        <v>146</v>
      </c>
      <c r="C97" s="106"/>
      <c r="D97" s="106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07" t="s">
        <v>41</v>
      </c>
      <c r="C2" s="107"/>
      <c r="D2" s="107"/>
      <c r="E2" s="107"/>
      <c r="F2" s="107"/>
      <c r="G2" s="107"/>
      <c r="H2" s="107"/>
    </row>
    <row r="3" spans="2:8" ht="18.75">
      <c r="B3" s="108" t="s">
        <v>4</v>
      </c>
      <c r="C3" s="108"/>
      <c r="D3" s="108"/>
      <c r="E3" s="108"/>
      <c r="F3" s="108"/>
      <c r="G3" s="108"/>
      <c r="H3" s="108"/>
    </row>
    <row r="4" spans="2:8">
      <c r="B4" s="109" t="s">
        <v>54</v>
      </c>
      <c r="C4" s="109"/>
      <c r="D4" s="109"/>
      <c r="E4" s="109"/>
      <c r="F4" s="109" t="s">
        <v>21</v>
      </c>
      <c r="G4" s="109"/>
      <c r="H4" s="109"/>
    </row>
    <row r="5" spans="2:8">
      <c r="B5" s="109" t="s">
        <v>20</v>
      </c>
      <c r="C5" s="109"/>
      <c r="D5" s="109"/>
      <c r="E5" s="109"/>
      <c r="F5" s="109" t="s">
        <v>10</v>
      </c>
      <c r="G5" s="109"/>
      <c r="H5" s="109"/>
    </row>
    <row r="6" spans="2:8" ht="24.75" customHeight="1">
      <c r="B6" s="110" t="s">
        <v>22</v>
      </c>
      <c r="C6" s="111"/>
      <c r="D6" s="111"/>
      <c r="E6" s="111"/>
      <c r="F6" s="111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2" t="s">
        <v>131</v>
      </c>
      <c r="C9" s="113"/>
      <c r="D9" s="113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5" t="s">
        <v>135</v>
      </c>
      <c r="C55" s="106"/>
      <c r="D55" s="106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05" t="s">
        <v>136</v>
      </c>
      <c r="C58" s="106"/>
      <c r="D58" s="106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05" t="s">
        <v>137</v>
      </c>
      <c r="C63" s="106"/>
      <c r="D63" s="106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05" t="s">
        <v>138</v>
      </c>
      <c r="C69" s="106"/>
      <c r="D69" s="106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05" t="s">
        <v>139</v>
      </c>
      <c r="C73" s="106"/>
      <c r="D73" s="106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6" t="s">
        <v>140</v>
      </c>
      <c r="C76" s="117"/>
      <c r="D76" s="117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05" t="s">
        <v>141</v>
      </c>
      <c r="C82" s="106"/>
      <c r="D82" s="106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4" t="s">
        <v>142</v>
      </c>
      <c r="C84" s="115"/>
      <c r="D84" s="115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05" t="s">
        <v>143</v>
      </c>
      <c r="C89" s="106"/>
      <c r="D89" s="106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6" t="s">
        <v>144</v>
      </c>
      <c r="C91" s="117"/>
      <c r="D91" s="117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05" t="s">
        <v>145</v>
      </c>
      <c r="C96" s="106"/>
      <c r="D96" s="106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05" t="s">
        <v>146</v>
      </c>
      <c r="C98" s="106"/>
      <c r="D98" s="106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07" t="s">
        <v>41</v>
      </c>
      <c r="C2" s="107"/>
      <c r="D2" s="107"/>
      <c r="E2" s="107"/>
      <c r="F2" s="107"/>
      <c r="G2" s="107"/>
      <c r="H2" s="107"/>
    </row>
    <row r="3" spans="2:8" ht="18.75">
      <c r="B3" s="108" t="s">
        <v>4</v>
      </c>
      <c r="C3" s="108"/>
      <c r="D3" s="108"/>
      <c r="E3" s="108"/>
      <c r="F3" s="108"/>
      <c r="G3" s="108"/>
      <c r="H3" s="108"/>
    </row>
    <row r="4" spans="2:8">
      <c r="B4" s="109" t="s">
        <v>54</v>
      </c>
      <c r="C4" s="109"/>
      <c r="D4" s="109"/>
      <c r="E4" s="109"/>
      <c r="F4" s="109" t="s">
        <v>21</v>
      </c>
      <c r="G4" s="109"/>
      <c r="H4" s="109"/>
    </row>
    <row r="5" spans="2:8">
      <c r="B5" s="109" t="s">
        <v>20</v>
      </c>
      <c r="C5" s="109"/>
      <c r="D5" s="109"/>
      <c r="E5" s="109"/>
      <c r="F5" s="109" t="s">
        <v>10</v>
      </c>
      <c r="G5" s="109"/>
      <c r="H5" s="109"/>
    </row>
    <row r="6" spans="2:8" ht="24.75" customHeight="1">
      <c r="B6" s="110" t="s">
        <v>22</v>
      </c>
      <c r="C6" s="111"/>
      <c r="D6" s="111"/>
      <c r="E6" s="111"/>
      <c r="F6" s="111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2" t="s">
        <v>131</v>
      </c>
      <c r="C9" s="113"/>
      <c r="D9" s="113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5" t="s">
        <v>135</v>
      </c>
      <c r="C55" s="106"/>
      <c r="D55" s="106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05" t="s">
        <v>136</v>
      </c>
      <c r="C58" s="106"/>
      <c r="D58" s="106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05" t="s">
        <v>137</v>
      </c>
      <c r="C63" s="106"/>
      <c r="D63" s="106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05" t="s">
        <v>138</v>
      </c>
      <c r="C69" s="106"/>
      <c r="D69" s="106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05" t="s">
        <v>139</v>
      </c>
      <c r="C73" s="106"/>
      <c r="D73" s="106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6" t="s">
        <v>140</v>
      </c>
      <c r="C76" s="117"/>
      <c r="D76" s="117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05" t="s">
        <v>141</v>
      </c>
      <c r="C82" s="106"/>
      <c r="D82" s="106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4" t="s">
        <v>142</v>
      </c>
      <c r="C84" s="115"/>
      <c r="D84" s="115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05" t="s">
        <v>143</v>
      </c>
      <c r="C89" s="106"/>
      <c r="D89" s="106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6" t="s">
        <v>144</v>
      </c>
      <c r="C91" s="117"/>
      <c r="D91" s="117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05" t="s">
        <v>145</v>
      </c>
      <c r="C96" s="106"/>
      <c r="D96" s="106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05" t="s">
        <v>146</v>
      </c>
      <c r="C98" s="106"/>
      <c r="D98" s="106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07" t="s">
        <v>41</v>
      </c>
      <c r="C2" s="107"/>
      <c r="D2" s="107"/>
      <c r="E2" s="107"/>
      <c r="F2" s="107"/>
      <c r="G2" s="107"/>
      <c r="H2" s="107"/>
    </row>
    <row r="3" spans="2:8" ht="18.75">
      <c r="B3" s="108" t="s">
        <v>4</v>
      </c>
      <c r="C3" s="108"/>
      <c r="D3" s="108"/>
      <c r="E3" s="108"/>
      <c r="F3" s="108"/>
      <c r="G3" s="108"/>
      <c r="H3" s="108"/>
    </row>
    <row r="4" spans="2:8">
      <c r="B4" s="109" t="s">
        <v>54</v>
      </c>
      <c r="C4" s="109"/>
      <c r="D4" s="109"/>
      <c r="E4" s="109"/>
      <c r="F4" s="109" t="s">
        <v>21</v>
      </c>
      <c r="G4" s="109"/>
      <c r="H4" s="109"/>
    </row>
    <row r="5" spans="2:8">
      <c r="B5" s="109" t="s">
        <v>20</v>
      </c>
      <c r="C5" s="109"/>
      <c r="D5" s="109"/>
      <c r="E5" s="109"/>
      <c r="F5" s="109" t="s">
        <v>10</v>
      </c>
      <c r="G5" s="109"/>
      <c r="H5" s="109"/>
    </row>
    <row r="6" spans="2:8" ht="24.75" customHeight="1">
      <c r="B6" s="110" t="s">
        <v>22</v>
      </c>
      <c r="C6" s="111"/>
      <c r="D6" s="111"/>
      <c r="E6" s="111"/>
      <c r="F6" s="111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2" t="s">
        <v>131</v>
      </c>
      <c r="C9" s="113"/>
      <c r="D9" s="113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5" t="s">
        <v>135</v>
      </c>
      <c r="C55" s="106"/>
      <c r="D55" s="106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05" t="s">
        <v>136</v>
      </c>
      <c r="C60" s="106"/>
      <c r="D60" s="106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05" t="s">
        <v>137</v>
      </c>
      <c r="C65" s="106"/>
      <c r="D65" s="106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05" t="s">
        <v>138</v>
      </c>
      <c r="C71" s="106"/>
      <c r="D71" s="106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05" t="s">
        <v>139</v>
      </c>
      <c r="C75" s="106"/>
      <c r="D75" s="106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16" t="s">
        <v>140</v>
      </c>
      <c r="C78" s="117"/>
      <c r="D78" s="117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05" t="s">
        <v>141</v>
      </c>
      <c r="C84" s="106"/>
      <c r="D84" s="106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14" t="s">
        <v>142</v>
      </c>
      <c r="C86" s="115"/>
      <c r="D86" s="115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05" t="s">
        <v>143</v>
      </c>
      <c r="C91" s="106"/>
      <c r="D91" s="106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16" t="s">
        <v>144</v>
      </c>
      <c r="C93" s="117"/>
      <c r="D93" s="117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05" t="s">
        <v>145</v>
      </c>
      <c r="C99" s="106"/>
      <c r="D99" s="106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05" t="s">
        <v>146</v>
      </c>
      <c r="C102" s="106"/>
      <c r="D102" s="106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5"/>
  <sheetViews>
    <sheetView tabSelected="1" view="pageBreakPreview" topLeftCell="B29" zoomScaleNormal="100" zoomScaleSheetLayoutView="100" workbookViewId="0">
      <selection activeCell="K31" sqref="K3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1" ht="18.75">
      <c r="B2" s="107" t="s">
        <v>41</v>
      </c>
      <c r="C2" s="107"/>
      <c r="D2" s="107"/>
      <c r="E2" s="107"/>
      <c r="F2" s="107"/>
      <c r="G2" s="107"/>
      <c r="H2" s="107"/>
    </row>
    <row r="3" spans="2:11" ht="18.75">
      <c r="B3" s="108" t="s">
        <v>4</v>
      </c>
      <c r="C3" s="108"/>
      <c r="D3" s="108"/>
      <c r="E3" s="108"/>
      <c r="F3" s="108"/>
      <c r="G3" s="108"/>
      <c r="H3" s="108"/>
    </row>
    <row r="4" spans="2:11">
      <c r="B4" s="109" t="s">
        <v>54</v>
      </c>
      <c r="C4" s="109"/>
      <c r="D4" s="109"/>
      <c r="E4" s="109"/>
      <c r="F4" s="109" t="s">
        <v>21</v>
      </c>
      <c r="G4" s="109"/>
      <c r="H4" s="109"/>
    </row>
    <row r="5" spans="2:11">
      <c r="B5" s="109" t="s">
        <v>20</v>
      </c>
      <c r="C5" s="109"/>
      <c r="D5" s="109"/>
      <c r="E5" s="109"/>
      <c r="F5" s="109" t="s">
        <v>10</v>
      </c>
      <c r="G5" s="109"/>
      <c r="H5" s="109"/>
    </row>
    <row r="6" spans="2:11" ht="24.75" customHeight="1">
      <c r="B6" s="110" t="s">
        <v>22</v>
      </c>
      <c r="C6" s="111"/>
      <c r="D6" s="111"/>
      <c r="E6" s="111"/>
      <c r="F6" s="111"/>
      <c r="G6" s="2">
        <f>E9+E55+E60+E65+E71+E75+E78+E84+E86+E91+E93+E99+E102</f>
        <v>43682597.100000001</v>
      </c>
      <c r="H6" s="3" t="s">
        <v>23</v>
      </c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12" t="s">
        <v>131</v>
      </c>
      <c r="C9" s="113"/>
      <c r="D9" s="113"/>
      <c r="E9" s="15">
        <f>SUM(E10:E54)</f>
        <v>4157930</v>
      </c>
      <c r="F9" s="11"/>
      <c r="G9" s="9"/>
      <c r="H9" s="10"/>
      <c r="J9">
        <v>4154080</v>
      </c>
      <c r="K9" s="63">
        <f>E9-J9</f>
        <v>3850</v>
      </c>
    </row>
    <row r="10" spans="2:11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  <c r="J12" s="18">
        <v>500</v>
      </c>
      <c r="K12" s="63">
        <f t="shared" si="1"/>
        <v>0</v>
      </c>
    </row>
    <row r="13" spans="2:11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  <c r="J13" s="19">
        <v>1600</v>
      </c>
      <c r="K13" s="63">
        <f t="shared" si="1"/>
        <v>0</v>
      </c>
    </row>
    <row r="14" spans="2:11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  <c r="J14" s="18">
        <v>23100</v>
      </c>
      <c r="K14" s="63">
        <f t="shared" si="1"/>
        <v>0</v>
      </c>
    </row>
    <row r="15" spans="2:11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  <c r="J15" s="18">
        <v>69000</v>
      </c>
      <c r="K15" s="63">
        <f t="shared" si="1"/>
        <v>0</v>
      </c>
    </row>
    <row r="16" spans="2:11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  <c r="J16" s="18">
        <v>4800</v>
      </c>
      <c r="K16" s="63">
        <f t="shared" si="1"/>
        <v>0</v>
      </c>
    </row>
    <row r="17" spans="2:11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  <c r="J17" s="18">
        <v>10000</v>
      </c>
      <c r="K17" s="63">
        <f t="shared" si="1"/>
        <v>0</v>
      </c>
    </row>
    <row r="18" spans="2:11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  <c r="J18" s="18">
        <v>4800</v>
      </c>
      <c r="K18" s="63">
        <f t="shared" si="1"/>
        <v>0</v>
      </c>
    </row>
    <row r="19" spans="2:11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  <c r="J19" s="18">
        <v>4800</v>
      </c>
      <c r="K19" s="63">
        <f t="shared" si="1"/>
        <v>0</v>
      </c>
    </row>
    <row r="20" spans="2:11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  <c r="J20" s="18">
        <v>4800</v>
      </c>
      <c r="K20" s="63">
        <f t="shared" si="1"/>
        <v>0</v>
      </c>
    </row>
    <row r="21" spans="2:11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  <c r="J21" s="18">
        <v>6750</v>
      </c>
      <c r="K21" s="63">
        <f t="shared" si="1"/>
        <v>0</v>
      </c>
    </row>
    <row r="22" spans="2:11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  <c r="J22" s="18">
        <v>40000</v>
      </c>
      <c r="K22" s="63">
        <f t="shared" si="1"/>
        <v>0</v>
      </c>
    </row>
    <row r="23" spans="2:11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  <c r="J23" s="18">
        <v>30000</v>
      </c>
      <c r="K23" s="63">
        <f t="shared" si="1"/>
        <v>0</v>
      </c>
    </row>
    <row r="24" spans="2:11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  <c r="J24" s="18">
        <v>40000</v>
      </c>
      <c r="K24" s="63">
        <f t="shared" si="1"/>
        <v>0</v>
      </c>
    </row>
    <row r="25" spans="2:11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  <c r="J25" s="18">
        <v>90000</v>
      </c>
      <c r="K25" s="63">
        <f t="shared" si="1"/>
        <v>0</v>
      </c>
    </row>
    <row r="26" spans="2:11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  <c r="J26" s="18">
        <v>50000</v>
      </c>
      <c r="K26" s="63">
        <f t="shared" si="1"/>
        <v>0</v>
      </c>
    </row>
    <row r="27" spans="2:11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  <c r="J27" s="18">
        <v>310000</v>
      </c>
      <c r="K27" s="63">
        <f t="shared" si="1"/>
        <v>0</v>
      </c>
    </row>
    <row r="28" spans="2:11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  <c r="J28" s="18">
        <v>105000</v>
      </c>
      <c r="K28" s="63">
        <f t="shared" si="1"/>
        <v>-20000</v>
      </c>
    </row>
    <row r="29" spans="2:11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  <c r="J29" s="18">
        <v>8000</v>
      </c>
      <c r="K29" s="63">
        <f t="shared" si="1"/>
        <v>0</v>
      </c>
    </row>
    <row r="30" spans="2:11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  <c r="J30" s="18">
        <v>1540800</v>
      </c>
      <c r="K30" s="63">
        <f t="shared" si="1"/>
        <v>0</v>
      </c>
    </row>
    <row r="31" spans="2:11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  <c r="J31" s="18">
        <v>48000</v>
      </c>
      <c r="K31" s="63">
        <f t="shared" si="1"/>
        <v>20000</v>
      </c>
    </row>
    <row r="32" spans="2:11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  <c r="J32" s="18">
        <v>188250</v>
      </c>
      <c r="K32" s="63">
        <f t="shared" si="1"/>
        <v>0</v>
      </c>
    </row>
    <row r="33" spans="2:11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  <c r="J33" s="18">
        <v>120000</v>
      </c>
      <c r="K33" s="63">
        <f t="shared" si="1"/>
        <v>0</v>
      </c>
    </row>
    <row r="34" spans="2:11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  <c r="J34" s="18">
        <v>2000</v>
      </c>
      <c r="K34" s="63">
        <f t="shared" si="1"/>
        <v>0</v>
      </c>
    </row>
    <row r="35" spans="2:11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  <c r="J35" s="18">
        <v>6000</v>
      </c>
      <c r="K35" s="63">
        <f t="shared" si="1"/>
        <v>0</v>
      </c>
    </row>
    <row r="36" spans="2:11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  <c r="J36" s="18">
        <v>25000</v>
      </c>
      <c r="K36" s="63">
        <f t="shared" si="1"/>
        <v>0</v>
      </c>
    </row>
    <row r="37" spans="2:11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  <c r="J37" s="18">
        <v>25500</v>
      </c>
      <c r="K37" s="63">
        <f t="shared" si="1"/>
        <v>0</v>
      </c>
    </row>
    <row r="38" spans="2:11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  <c r="J38" s="18">
        <v>24000</v>
      </c>
      <c r="K38" s="63">
        <f t="shared" si="1"/>
        <v>0</v>
      </c>
    </row>
    <row r="39" spans="2:11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  <c r="J39" s="18">
        <v>30000</v>
      </c>
      <c r="K39" s="63">
        <f t="shared" si="1"/>
        <v>0</v>
      </c>
    </row>
    <row r="40" spans="2:11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  <c r="J40" s="18">
        <v>1680</v>
      </c>
      <c r="K40" s="63">
        <f t="shared" si="1"/>
        <v>0</v>
      </c>
    </row>
    <row r="41" spans="2:11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  <c r="J41" s="18">
        <v>124000</v>
      </c>
      <c r="K41" s="63">
        <f t="shared" si="1"/>
        <v>0</v>
      </c>
    </row>
    <row r="42" spans="2:11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>
        <v>550</v>
      </c>
      <c r="K42" s="63">
        <f t="shared" si="1"/>
        <v>0</v>
      </c>
    </row>
    <row r="43" spans="2:11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  <c r="J43" s="18">
        <v>3000</v>
      </c>
      <c r="K43" s="63">
        <f t="shared" si="1"/>
        <v>0</v>
      </c>
    </row>
    <row r="44" spans="2:11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  <c r="J44" s="18">
        <v>100000</v>
      </c>
      <c r="K44" s="63">
        <f t="shared" si="1"/>
        <v>0</v>
      </c>
    </row>
    <row r="45" spans="2:11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  <c r="J45" s="18">
        <v>6000</v>
      </c>
      <c r="K45" s="63">
        <f t="shared" si="1"/>
        <v>3850</v>
      </c>
    </row>
    <row r="46" spans="2:11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  <c r="J46" s="18">
        <v>450</v>
      </c>
      <c r="K46" s="63">
        <f t="shared" si="1"/>
        <v>0</v>
      </c>
    </row>
    <row r="47" spans="2:11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  <c r="J47" s="18">
        <v>600000</v>
      </c>
      <c r="K47" s="63">
        <f t="shared" si="1"/>
        <v>0</v>
      </c>
    </row>
    <row r="48" spans="2:11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  <c r="J48" s="18">
        <v>10000</v>
      </c>
      <c r="K48" s="63">
        <f t="shared" si="1"/>
        <v>0</v>
      </c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  <c r="J49" s="18">
        <v>32000</v>
      </c>
      <c r="K49" s="63">
        <f t="shared" si="1"/>
        <v>0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  <c r="J50" s="18">
        <v>12000</v>
      </c>
      <c r="K50" s="63">
        <f t="shared" si="1"/>
        <v>0</v>
      </c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  <c r="J51" s="18">
        <v>1000</v>
      </c>
      <c r="K51" s="63">
        <f t="shared" si="1"/>
        <v>0</v>
      </c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  <c r="J52" s="18">
        <v>20000</v>
      </c>
      <c r="K52" s="63">
        <f t="shared" si="1"/>
        <v>0</v>
      </c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  <c r="J53" s="18">
        <v>190000</v>
      </c>
      <c r="K53" s="63">
        <f t="shared" si="1"/>
        <v>0</v>
      </c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  <c r="J54" s="18">
        <v>15000</v>
      </c>
      <c r="K54" s="63">
        <f t="shared" si="1"/>
        <v>0</v>
      </c>
    </row>
    <row r="55" spans="2:13" s="1" customFormat="1" ht="75" customHeight="1">
      <c r="B55" s="105" t="s">
        <v>135</v>
      </c>
      <c r="C55" s="106"/>
      <c r="D55" s="106"/>
      <c r="E55" s="16">
        <f>SUM(E56:E59)</f>
        <v>1710000</v>
      </c>
      <c r="F55" s="13"/>
      <c r="G55" s="14"/>
      <c r="H55" s="10"/>
      <c r="I55" s="61"/>
      <c r="J55" s="62">
        <v>1710000</v>
      </c>
      <c r="K55" s="63">
        <f t="shared" si="1"/>
        <v>0</v>
      </c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>
        <v>1314302.3999999999</v>
      </c>
      <c r="K56" s="63">
        <f t="shared" si="1"/>
        <v>0</v>
      </c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>
        <v>33000</v>
      </c>
      <c r="K57" s="63">
        <f t="shared" si="1"/>
        <v>0</v>
      </c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  <c r="J58" s="1">
        <v>220197.6</v>
      </c>
      <c r="K58" s="63">
        <f t="shared" si="1"/>
        <v>0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>
        <v>142500</v>
      </c>
      <c r="K59" s="63">
        <f t="shared" si="1"/>
        <v>0</v>
      </c>
    </row>
    <row r="60" spans="2:13" s="1" customFormat="1" ht="31.5" customHeight="1">
      <c r="B60" s="105" t="s">
        <v>136</v>
      </c>
      <c r="C60" s="106"/>
      <c r="D60" s="106"/>
      <c r="E60" s="16">
        <f>SUM(E61:E64)</f>
        <v>22370000</v>
      </c>
      <c r="F60" s="13"/>
      <c r="G60" s="9"/>
      <c r="H60" s="10"/>
      <c r="I60" s="61"/>
      <c r="J60" s="62">
        <v>22370000</v>
      </c>
      <c r="K60" s="63">
        <f t="shared" si="1"/>
        <v>0</v>
      </c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  <c r="J61" s="1">
        <v>4150000</v>
      </c>
      <c r="K61" s="63">
        <f t="shared" si="1"/>
        <v>0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  <c r="J62" s="1">
        <v>100000</v>
      </c>
      <c r="K62" s="63">
        <f t="shared" si="1"/>
        <v>0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>
        <v>1710000</v>
      </c>
      <c r="K63" s="63">
        <f t="shared" si="1"/>
        <v>0</v>
      </c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>
        <v>16410000</v>
      </c>
      <c r="K64" s="63">
        <f t="shared" si="1"/>
        <v>0</v>
      </c>
    </row>
    <row r="65" spans="2:11" s="1" customFormat="1" ht="60" customHeight="1">
      <c r="B65" s="105" t="s">
        <v>137</v>
      </c>
      <c r="C65" s="106"/>
      <c r="D65" s="106"/>
      <c r="E65" s="16">
        <f>SUM(E66:E70)</f>
        <v>1700000</v>
      </c>
      <c r="F65" s="13"/>
      <c r="G65" s="14"/>
      <c r="H65" s="10"/>
      <c r="I65" s="61"/>
      <c r="J65" s="62">
        <v>1700000</v>
      </c>
      <c r="K65" s="63">
        <f t="shared" si="1"/>
        <v>0</v>
      </c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  <c r="J66" s="1">
        <v>52272.9</v>
      </c>
      <c r="K66" s="63">
        <f t="shared" si="1"/>
        <v>0</v>
      </c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v>67907.140000000014</v>
      </c>
      <c r="K67" s="63">
        <f t="shared" si="1"/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  <c r="J68" s="1">
        <v>616000</v>
      </c>
      <c r="K68" s="63">
        <f t="shared" si="1"/>
        <v>0</v>
      </c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>
        <v>69239.960000000006</v>
      </c>
      <c r="K69" s="63">
        <f t="shared" si="1"/>
        <v>0</v>
      </c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  <c r="J70" s="1">
        <v>894580</v>
      </c>
      <c r="K70" s="63">
        <f t="shared" si="1"/>
        <v>0</v>
      </c>
    </row>
    <row r="71" spans="2:11" s="1" customFormat="1" ht="65.25" customHeight="1">
      <c r="B71" s="105" t="s">
        <v>138</v>
      </c>
      <c r="C71" s="106"/>
      <c r="D71" s="106"/>
      <c r="E71" s="16">
        <f>SUM(E72:E74)</f>
        <v>1753700.5</v>
      </c>
      <c r="F71" s="13"/>
      <c r="G71" s="14"/>
      <c r="H71" s="10"/>
      <c r="I71" s="61"/>
      <c r="J71" s="62">
        <v>1753700.5</v>
      </c>
      <c r="K71" s="63">
        <f t="shared" si="1"/>
        <v>0</v>
      </c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  <c r="J72" s="1">
        <v>55000</v>
      </c>
      <c r="K72" s="63">
        <f t="shared" si="1"/>
        <v>0</v>
      </c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  <c r="J73" s="1">
        <v>127500.5</v>
      </c>
      <c r="K73" s="63">
        <f t="shared" si="1"/>
        <v>0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J74" s="1">
        <v>1571200</v>
      </c>
      <c r="K74" s="63">
        <f t="shared" ref="K74:K105" si="2">E74-J74</f>
        <v>0</v>
      </c>
    </row>
    <row r="75" spans="2:11" s="1" customFormat="1" ht="61.5" customHeight="1">
      <c r="B75" s="105" t="s">
        <v>139</v>
      </c>
      <c r="C75" s="106"/>
      <c r="D75" s="106"/>
      <c r="E75" s="16">
        <f>SUM(E76:E77)</f>
        <v>184166.6</v>
      </c>
      <c r="F75" s="13"/>
      <c r="G75" s="14"/>
      <c r="H75" s="10"/>
      <c r="I75" s="61"/>
      <c r="J75" s="62">
        <v>184166.6</v>
      </c>
      <c r="K75" s="63">
        <f t="shared" si="2"/>
        <v>0</v>
      </c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  <c r="J76" s="18">
        <v>14166.6</v>
      </c>
      <c r="K76" s="63">
        <f t="shared" si="2"/>
        <v>0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  <c r="J77" s="1">
        <v>170000</v>
      </c>
      <c r="K77" s="63">
        <f t="shared" si="2"/>
        <v>0</v>
      </c>
    </row>
    <row r="78" spans="2:11" s="1" customFormat="1" ht="65.25" customHeight="1">
      <c r="B78" s="116" t="s">
        <v>140</v>
      </c>
      <c r="C78" s="117"/>
      <c r="D78" s="117"/>
      <c r="E78" s="16">
        <f>SUM(E79:E83)</f>
        <v>1350000</v>
      </c>
      <c r="F78" s="13"/>
      <c r="G78" s="14"/>
      <c r="H78" s="60"/>
      <c r="I78" s="61"/>
      <c r="J78" s="62">
        <v>1350000</v>
      </c>
      <c r="K78" s="63">
        <f t="shared" si="2"/>
        <v>0</v>
      </c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  <c r="J79" s="1">
        <v>24200</v>
      </c>
      <c r="K79" s="63">
        <f t="shared" si="2"/>
        <v>0</v>
      </c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  <c r="J80" s="1">
        <v>152021</v>
      </c>
      <c r="K80" s="63">
        <f t="shared" si="2"/>
        <v>0</v>
      </c>
    </row>
    <row r="81" spans="2:11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  <c r="J81" s="1">
        <v>15000</v>
      </c>
      <c r="K81" s="63">
        <f t="shared" si="2"/>
        <v>0</v>
      </c>
    </row>
    <row r="82" spans="2:11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v>48983</v>
      </c>
      <c r="K82" s="63">
        <f t="shared" si="2"/>
        <v>0</v>
      </c>
    </row>
    <row r="83" spans="2:11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  <c r="J83" s="1">
        <v>1109796</v>
      </c>
      <c r="K83" s="63">
        <f t="shared" si="2"/>
        <v>0</v>
      </c>
    </row>
    <row r="84" spans="2:11" s="1" customFormat="1" ht="80.25" customHeight="1">
      <c r="B84" s="105" t="s">
        <v>141</v>
      </c>
      <c r="C84" s="106"/>
      <c r="D84" s="106"/>
      <c r="E84" s="16">
        <f>SUM(E85:E85)</f>
        <v>1250000</v>
      </c>
      <c r="F84" s="13"/>
      <c r="G84" s="14"/>
      <c r="H84" s="10"/>
      <c r="I84" s="61"/>
      <c r="J84" s="62">
        <v>1250000</v>
      </c>
      <c r="K84" s="63">
        <f t="shared" si="2"/>
        <v>0</v>
      </c>
    </row>
    <row r="85" spans="2:11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  <c r="J85" s="1">
        <v>1250000</v>
      </c>
      <c r="K85" s="63">
        <f t="shared" si="2"/>
        <v>0</v>
      </c>
    </row>
    <row r="86" spans="2:11" s="1" customFormat="1" ht="57.75" customHeight="1">
      <c r="B86" s="114" t="s">
        <v>142</v>
      </c>
      <c r="C86" s="115"/>
      <c r="D86" s="115"/>
      <c r="E86" s="57">
        <f>SUM(E87:E90)</f>
        <v>4000000</v>
      </c>
      <c r="F86" s="58"/>
      <c r="G86" s="58"/>
      <c r="H86" s="59"/>
      <c r="I86" s="61"/>
      <c r="J86" s="62">
        <v>4000000</v>
      </c>
      <c r="K86" s="63">
        <f t="shared" si="2"/>
        <v>0</v>
      </c>
    </row>
    <row r="87" spans="2:11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  <c r="J87" s="18">
        <v>124876.2</v>
      </c>
      <c r="K87" s="63">
        <f t="shared" si="2"/>
        <v>0</v>
      </c>
    </row>
    <row r="88" spans="2:11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  <c r="J88" s="1">
        <v>2891869.19</v>
      </c>
      <c r="K88" s="63">
        <f t="shared" si="2"/>
        <v>0</v>
      </c>
    </row>
    <row r="89" spans="2:11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  <c r="J89" s="1">
        <v>73605.850000000006</v>
      </c>
      <c r="K89" s="63">
        <f t="shared" si="2"/>
        <v>0</v>
      </c>
    </row>
    <row r="90" spans="2:11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  <c r="J90" s="1">
        <v>909648.76</v>
      </c>
      <c r="K90" s="63">
        <f t="shared" si="2"/>
        <v>0</v>
      </c>
    </row>
    <row r="91" spans="2:11" ht="122.25" customHeight="1">
      <c r="B91" s="105" t="s">
        <v>143</v>
      </c>
      <c r="C91" s="106"/>
      <c r="D91" s="106"/>
      <c r="E91" s="16">
        <f>SUM(E92)</f>
        <v>2190000</v>
      </c>
      <c r="F91" s="13"/>
      <c r="G91" s="14"/>
      <c r="H91" s="10"/>
      <c r="I91" s="61"/>
      <c r="J91" s="63">
        <v>2190000</v>
      </c>
      <c r="K91" s="63">
        <f t="shared" si="2"/>
        <v>0</v>
      </c>
    </row>
    <row r="92" spans="2:11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  <c r="J92" s="1">
        <v>2190000</v>
      </c>
      <c r="K92" s="63">
        <f t="shared" si="2"/>
        <v>0</v>
      </c>
    </row>
    <row r="93" spans="2:11" s="1" customFormat="1" ht="57" customHeight="1">
      <c r="B93" s="116" t="s">
        <v>144</v>
      </c>
      <c r="C93" s="117"/>
      <c r="D93" s="117"/>
      <c r="E93" s="16">
        <f>SUM(E94:E98)</f>
        <v>474000</v>
      </c>
      <c r="F93" s="13"/>
      <c r="G93" s="60"/>
      <c r="H93" s="60"/>
      <c r="I93" s="61"/>
      <c r="J93" s="62">
        <v>474000</v>
      </c>
      <c r="K93" s="63">
        <f t="shared" si="2"/>
        <v>0</v>
      </c>
    </row>
    <row r="94" spans="2:11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  <c r="J94" s="1">
        <v>56945.700000000004</v>
      </c>
      <c r="K94" s="63">
        <f t="shared" si="2"/>
        <v>0</v>
      </c>
    </row>
    <row r="95" spans="2:11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  <c r="J95" s="1">
        <v>317054.3</v>
      </c>
      <c r="K95" s="63">
        <f t="shared" si="2"/>
        <v>0</v>
      </c>
    </row>
    <row r="96" spans="2:11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  <c r="J96" s="1">
        <v>8645.83</v>
      </c>
      <c r="K96" s="63">
        <f t="shared" si="2"/>
        <v>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>
        <v>13740</v>
      </c>
      <c r="K97" s="63">
        <f t="shared" si="2"/>
        <v>0</v>
      </c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>
        <v>77614.17</v>
      </c>
      <c r="K98" s="63">
        <f t="shared" si="2"/>
        <v>0</v>
      </c>
    </row>
    <row r="99" spans="2:11" ht="59.25" customHeight="1">
      <c r="B99" s="105" t="s">
        <v>145</v>
      </c>
      <c r="C99" s="106"/>
      <c r="D99" s="106"/>
      <c r="E99" s="16">
        <f>SUM(E100:E101)</f>
        <v>2100000</v>
      </c>
      <c r="F99" s="13"/>
      <c r="G99" s="14"/>
      <c r="H99" s="10"/>
      <c r="I99" s="61"/>
      <c r="J99" s="63">
        <v>2100000</v>
      </c>
      <c r="K99" s="63">
        <f t="shared" si="2"/>
        <v>0</v>
      </c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  <c r="J100" s="18">
        <v>1984024</v>
      </c>
      <c r="K100" s="63">
        <f t="shared" si="2"/>
        <v>0</v>
      </c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  <c r="J101" s="1">
        <v>115976</v>
      </c>
      <c r="K101" s="63">
        <f t="shared" si="2"/>
        <v>0</v>
      </c>
    </row>
    <row r="102" spans="2:11" ht="70.5" customHeight="1">
      <c r="B102" s="105" t="s">
        <v>146</v>
      </c>
      <c r="C102" s="106"/>
      <c r="D102" s="106"/>
      <c r="E102" s="16">
        <f>SUM(E103:E105)</f>
        <v>442800</v>
      </c>
      <c r="F102" s="13"/>
      <c r="G102" s="14"/>
      <c r="H102" s="10"/>
      <c r="I102" s="61"/>
      <c r="J102" s="63">
        <v>442800</v>
      </c>
      <c r="K102" s="63">
        <f t="shared" si="2"/>
        <v>0</v>
      </c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  <c r="J103" s="18">
        <v>259980</v>
      </c>
      <c r="K103" s="63">
        <f t="shared" si="2"/>
        <v>0</v>
      </c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  <c r="J104" s="18">
        <v>132000</v>
      </c>
      <c r="K104" s="63">
        <f t="shared" si="2"/>
        <v>0</v>
      </c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  <c r="J105" s="1">
        <v>50820</v>
      </c>
      <c r="K105" s="63">
        <f t="shared" si="2"/>
        <v>0</v>
      </c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'05.12.2018...'!Print_Area</vt:lpstr>
      <vt:lpstr>'11.01.2019...'!Print_Area</vt:lpstr>
      <vt:lpstr>'14.11.2018...'!Print_Area</vt:lpstr>
      <vt:lpstr>'25.12.2018....'!Print_Area</vt:lpstr>
      <vt:lpstr>'27.12.2018...'!Print_Area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2019-01-14T05:58:19Z</cp:lastPrinted>
  <dcterms:created xsi:type="dcterms:W3CDTF">2011-04-12T10:50:13Z</dcterms:created>
  <dcterms:modified xsi:type="dcterms:W3CDTF">2019-01-14T05:58:21Z</dcterms:modified>
</cp:coreProperties>
</file>