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8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8" hidden="1">'23.04.2019...'!$A$6:$I$49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8">'23.04.2019...'!$A$1:$G$49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8" i="116" l="1"/>
  <c r="J9" i="116"/>
  <c r="J10" i="116"/>
  <c r="J11" i="116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J26" i="116"/>
  <c r="J27" i="116"/>
  <c r="J28" i="116"/>
  <c r="J29" i="116"/>
  <c r="J30" i="116"/>
  <c r="J31" i="116"/>
  <c r="J32" i="116"/>
  <c r="J33" i="116"/>
  <c r="J34" i="116"/>
  <c r="J35" i="116"/>
  <c r="J36" i="116"/>
  <c r="J37" i="116"/>
  <c r="J38" i="116"/>
  <c r="J39" i="116"/>
  <c r="J40" i="116"/>
  <c r="J41" i="116"/>
  <c r="J42" i="116"/>
  <c r="J43" i="116"/>
  <c r="J44" i="116"/>
  <c r="J45" i="116"/>
  <c r="J46" i="116"/>
  <c r="J47" i="116"/>
  <c r="J48" i="116"/>
  <c r="D7" i="116" l="1"/>
  <c r="J7" i="116" s="1"/>
  <c r="F4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D44" i="115" l="1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<sst xmlns="http://schemas.openxmlformats.org/spreadsheetml/2006/main" count="1896" uniqueCount="103">
  <si>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</si>
  <si>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</si>
  <si>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</si>
  <si>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</si>
  <si>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</si>
  <si>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</si>
  <si>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</si>
  <si>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</si>
  <si>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</si>
  <si>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</si>
  <si>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</si>
  <si>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</si>
  <si>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</si>
  <si>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</si>
  <si>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</si>
  <si>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</si>
  <si>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</si>
  <si>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</si>
  <si>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</si>
  <si>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</si>
  <si>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</si>
  <si>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</si>
  <si>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</si>
  <si>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</si>
  <si>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</si>
  <si>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</si>
  <si>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</si>
  <si>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</si>
  <si>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</si>
  <si>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</si>
  <si>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</si>
  <si>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</si>
  <si>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</si>
  <si>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</si>
  <si>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</si>
  <si>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</si>
  <si>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</si>
  <si>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</si>
  <si>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</si>
  <si>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</si>
  <si>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</si>
  <si>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</si>
  <si>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</si>
  <si>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</si>
  <si>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</si>
  <si>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</si>
  <si>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</si>
  <si>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</si>
  <si>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</si>
  <si>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</si>
  <si>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</si>
  <si>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</si>
  <si>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</si>
  <si>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</si>
  <si>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</si>
  <si>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</si>
  <si>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</si>
  <si>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</si>
  <si>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</si>
  <si>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</si>
  <si>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</si>
  <si>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</si>
  <si>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</si>
  <si>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</si>
  <si>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</si>
  <si>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</si>
  <si>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</si>
  <si>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</si>
  <si>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</si>
  <si>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</si>
  <si>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</si>
  <si>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</si>
  <si>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</si>
  <si>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</si>
  <si>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</si>
  <si>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</si>
  <si>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</si>
  <si>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</si>
  <si>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</si>
  <si>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</si>
  <si>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</si>
  <si>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</si>
  <si>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</si>
  <si>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</si>
  <si>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</si>
  <si>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</si>
  <si>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</si>
  <si>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</si>
  <si>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</si>
  <si>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</si>
  <si>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</si>
  <si>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</si>
  <si>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</si>
  <si>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</si>
  <si>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</si>
  <si>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</si>
  <si>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</si>
  <si>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</si>
  <si>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</si>
  <si>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</si>
  <si>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</si>
  <si>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</si>
  <si>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 xml:space="preserve">სახელმწიფო შესყიდვების წლიური გეგმის ფორმა                             დანართი #1.2.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</si>
</sst>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82" t="s">
        <v>11</v>
      </c>
      <c r="B7" s="83"/>
      <c r="C7" s="83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1" zoomScaleNormal="100" workbookViewId="0">
      <selection activeCell="D71" sqref="D7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7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4" t="s">
        <v>62</v>
      </c>
      <c r="B1" s="84"/>
      <c r="C1" s="84"/>
      <c r="D1" s="84"/>
      <c r="E1" s="84"/>
      <c r="F1" s="84"/>
      <c r="G1" s="84"/>
    </row>
    <row r="2" spans="1:8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8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8" ht="33.75" customHeight="1" x14ac:dyDescent="0.25">
      <c r="A4" s="85" t="s">
        <v>2</v>
      </c>
      <c r="B4" s="85"/>
      <c r="C4" s="85"/>
      <c r="D4" s="85"/>
      <c r="E4" s="85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2" t="s">
        <v>91</v>
      </c>
      <c r="B7" s="83"/>
      <c r="C7" s="83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9"/>
  <sheetViews>
    <sheetView tabSelected="1" view="pageBreakPreview" zoomScaleNormal="100" zoomScaleSheetLayoutView="100" workbookViewId="0">
      <selection activeCell="D8" sqref="D8:D49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84" t="s">
        <v>102</v>
      </c>
      <c r="B1" s="84"/>
      <c r="C1" s="84"/>
      <c r="D1" s="84"/>
      <c r="E1" s="84"/>
      <c r="F1" s="84"/>
      <c r="G1" s="84"/>
    </row>
    <row r="2" spans="1:10" ht="15.75" x14ac:dyDescent="0.25">
      <c r="A2" s="85" t="s">
        <v>21</v>
      </c>
      <c r="B2" s="85"/>
      <c r="C2" s="85"/>
      <c r="D2" s="85"/>
      <c r="E2" s="85" t="s">
        <v>0</v>
      </c>
      <c r="F2" s="85"/>
      <c r="G2" s="85"/>
    </row>
    <row r="3" spans="1:10" ht="50.25" customHeight="1" x14ac:dyDescent="0.25">
      <c r="A3" s="86" t="s">
        <v>22</v>
      </c>
      <c r="B3" s="86"/>
      <c r="C3" s="86"/>
      <c r="D3" s="86"/>
      <c r="E3" s="86" t="s">
        <v>1</v>
      </c>
      <c r="F3" s="86"/>
      <c r="G3" s="86"/>
    </row>
    <row r="4" spans="1:10" ht="33.75" customHeight="1" x14ac:dyDescent="0.25">
      <c r="A4" s="85" t="s">
        <v>2</v>
      </c>
      <c r="B4" s="85"/>
      <c r="C4" s="85"/>
      <c r="D4" s="85"/>
      <c r="E4" s="85"/>
      <c r="F4" s="3">
        <f>D7</f>
        <v>283758</v>
      </c>
      <c r="G4" s="79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hidden="1" customHeight="1" x14ac:dyDescent="0.25">
      <c r="A7" s="82" t="s">
        <v>91</v>
      </c>
      <c r="B7" s="83"/>
      <c r="C7" s="83"/>
      <c r="D7" s="8">
        <f>SUM(D8:D49)</f>
        <v>283758</v>
      </c>
      <c r="E7" s="11"/>
      <c r="F7" s="9"/>
      <c r="G7" s="10"/>
      <c r="H7" s="5"/>
      <c r="I7">
        <v>283458</v>
      </c>
      <c r="J7" s="87">
        <f>D7-I7</f>
        <v>300</v>
      </c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87">
        <f t="shared" ref="J8:J48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87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87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87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87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87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87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87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87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87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  <c r="I18" s="20">
        <v>105036</v>
      </c>
      <c r="J18" s="87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87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87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87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87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87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87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87">
        <f t="shared" si="1"/>
        <v>0</v>
      </c>
    </row>
    <row r="26" spans="1:10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  <c r="I26" s="20">
        <v>4800</v>
      </c>
      <c r="J26" s="87">
        <f t="shared" si="1"/>
        <v>0</v>
      </c>
    </row>
    <row r="27" spans="1:10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  <c r="I27" s="20">
        <v>3000</v>
      </c>
      <c r="J27" s="87">
        <f t="shared" si="1"/>
        <v>0</v>
      </c>
    </row>
    <row r="28" spans="1:10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  <c r="I28" s="20">
        <v>1000</v>
      </c>
      <c r="J28" s="87">
        <f t="shared" si="1"/>
        <v>0</v>
      </c>
    </row>
    <row r="29" spans="1:10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  <c r="I29" s="20">
        <v>1780</v>
      </c>
      <c r="J29" s="87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  <c r="I30" s="20">
        <v>1500</v>
      </c>
      <c r="J30" s="87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  <c r="I31" s="20">
        <v>5000</v>
      </c>
      <c r="J31" s="87">
        <f t="shared" si="1"/>
        <v>0</v>
      </c>
    </row>
    <row r="32" spans="1:10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  <c r="I32" s="47">
        <v>920</v>
      </c>
      <c r="J32" s="87">
        <f t="shared" si="1"/>
        <v>0</v>
      </c>
    </row>
    <row r="33" spans="1:10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  <c r="I33" s="20">
        <v>1790</v>
      </c>
      <c r="J33" s="87">
        <f t="shared" si="1"/>
        <v>0</v>
      </c>
    </row>
    <row r="34" spans="1:10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  <c r="I34" s="20">
        <v>4900</v>
      </c>
      <c r="J34" s="87">
        <f t="shared" si="1"/>
        <v>0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87">
        <f t="shared" si="1"/>
        <v>0</v>
      </c>
    </row>
    <row r="36" spans="1:10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  <c r="I36" s="47">
        <v>4907</v>
      </c>
      <c r="J36" s="87">
        <f t="shared" si="1"/>
        <v>0</v>
      </c>
    </row>
    <row r="37" spans="1:10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  <c r="I37" s="20">
        <v>12000</v>
      </c>
      <c r="J37" s="87">
        <f t="shared" si="1"/>
        <v>0</v>
      </c>
    </row>
    <row r="38" spans="1:10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  <c r="I38" s="20">
        <v>4900</v>
      </c>
      <c r="J38" s="87">
        <f t="shared" si="1"/>
        <v>0</v>
      </c>
    </row>
    <row r="39" spans="1:10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  <c r="I39" s="20">
        <v>14500</v>
      </c>
      <c r="J39" s="87">
        <f t="shared" si="1"/>
        <v>0</v>
      </c>
    </row>
    <row r="40" spans="1:10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  <c r="I40" s="20">
        <v>3500</v>
      </c>
      <c r="J40" s="87">
        <f t="shared" si="1"/>
        <v>0</v>
      </c>
    </row>
    <row r="41" spans="1:10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  <c r="I41" s="20">
        <v>11800</v>
      </c>
      <c r="J41" s="87">
        <f t="shared" si="1"/>
        <v>0</v>
      </c>
    </row>
    <row r="42" spans="1:10" s="47" customFormat="1" ht="24" hidden="1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  <c r="I42" s="47">
        <v>3035</v>
      </c>
      <c r="J42" s="87">
        <f t="shared" si="1"/>
        <v>0</v>
      </c>
    </row>
    <row r="43" spans="1:10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  <c r="I43" s="47">
        <v>470</v>
      </c>
      <c r="J43" s="87">
        <f t="shared" si="1"/>
        <v>0</v>
      </c>
    </row>
    <row r="44" spans="1:10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  <c r="I44" s="20">
        <v>4715</v>
      </c>
      <c r="J44" s="87">
        <f t="shared" si="1"/>
        <v>0</v>
      </c>
    </row>
    <row r="45" spans="1:10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  <c r="I45" s="20">
        <v>4900</v>
      </c>
      <c r="J45" s="87">
        <f t="shared" si="1"/>
        <v>0</v>
      </c>
    </row>
    <row r="46" spans="1:10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  <c r="I46" s="20">
        <v>1795</v>
      </c>
      <c r="J46" s="87">
        <f t="shared" si="1"/>
        <v>0</v>
      </c>
    </row>
    <row r="47" spans="1:10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  <c r="I47" s="20">
        <v>2375</v>
      </c>
      <c r="J47" s="87">
        <f t="shared" si="1"/>
        <v>0</v>
      </c>
    </row>
    <row r="48" spans="1:10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  <c r="I48" s="20">
        <v>4900</v>
      </c>
      <c r="J48" s="87">
        <f t="shared" si="1"/>
        <v>0</v>
      </c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>
    <filterColumn colId="0">
      <filters>
        <filter val="2.2 საქონელი და მომსახურება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66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'23.04.2019...'!Print_Area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2019-04-24T06:54:13Z</cp:lastPrinted>
  <dcterms:created xsi:type="dcterms:W3CDTF">2013-11-14T06:42:51Z</dcterms:created>
  <dcterms:modified xsi:type="dcterms:W3CDTF">2019-04-24T06:55:52Z</dcterms:modified>
</cp:coreProperties>
</file>