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.metreveli\Desktop\12,06,2019,,\"/>
    </mc:Choice>
  </mc:AlternateContent>
  <bookViews>
    <workbookView xWindow="0" yWindow="0" windowWidth="28800" windowHeight="12435" firstSheet="2" activeTab="10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  <sheet name="23.04.2019..." sheetId="116" r:id="rId9"/>
    <sheet name="13.05.2019..." sheetId="117" r:id="rId10"/>
    <sheet name="12.06.2019..." sheetId="118" r:id="rId11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10" hidden="1">'12.06.2019...'!$A$6:$I$51</definedName>
    <definedName name="_xlnm._FilterDatabase" localSheetId="9" hidden="1">'13.05.2019...'!$A$6:$I$49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8" hidden="1">'23.04.2019...'!$A$6:$I$49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4">'4.03.2019...'!$A$1:$G$47</definedName>
  </definedNames>
  <calcPr calcId="152511"/>
</workbook>
</file>

<file path=xl/calcChain.xml><?xml version="1.0" encoding="utf-8"?>
<calcChain xmlns="http://schemas.openxmlformats.org/spreadsheetml/2006/main">
  <c r="D7" i="118" l="1"/>
  <c r="D44" i="118"/>
  <c r="D42" i="118"/>
  <c r="D41" i="118"/>
  <c r="D39" i="118"/>
  <c r="D38" i="118"/>
  <c r="D36" i="118"/>
  <c r="D35" i="118"/>
  <c r="D33" i="118"/>
  <c r="D29" i="118"/>
  <c r="D26" i="118"/>
  <c r="D20" i="118"/>
  <c r="D19" i="118"/>
  <c r="D18" i="118"/>
  <c r="D14" i="118"/>
  <c r="D8" i="118"/>
  <c r="B6" i="118"/>
  <c r="C6" i="118" s="1"/>
  <c r="D6" i="118" s="1"/>
  <c r="E6" i="118" s="1"/>
  <c r="F6" i="118" s="1"/>
  <c r="G6" i="118" s="1"/>
  <c r="F4" i="118" l="1"/>
  <c r="D7" i="117"/>
  <c r="F4" i="117" s="1"/>
  <c r="D44" i="117"/>
  <c r="D42" i="117"/>
  <c r="D41" i="117"/>
  <c r="D39" i="117"/>
  <c r="D38" i="117"/>
  <c r="D36" i="117"/>
  <c r="D35" i="117"/>
  <c r="D33" i="117"/>
  <c r="D29" i="117"/>
  <c r="D26" i="117"/>
  <c r="D20" i="117"/>
  <c r="D19" i="117"/>
  <c r="D18" i="117"/>
  <c r="D14" i="117"/>
  <c r="D8" i="117"/>
  <c r="B6" i="117"/>
  <c r="C6" i="117" s="1"/>
  <c r="D6" i="117" s="1"/>
  <c r="E6" i="117" s="1"/>
  <c r="F6" i="117" s="1"/>
  <c r="G6" i="117" s="1"/>
  <c r="D7" i="116" l="1"/>
  <c r="D44" i="116"/>
  <c r="D42" i="116"/>
  <c r="D41" i="116"/>
  <c r="D39" i="116"/>
  <c r="D38" i="116"/>
  <c r="D36" i="116"/>
  <c r="D35" i="116"/>
  <c r="D33" i="116"/>
  <c r="D29" i="116"/>
  <c r="D26" i="116"/>
  <c r="D20" i="116"/>
  <c r="D19" i="116"/>
  <c r="D18" i="116"/>
  <c r="D14" i="116"/>
  <c r="D8" i="116"/>
  <c r="B6" i="116"/>
  <c r="C6" i="116" s="1"/>
  <c r="D6" i="116" s="1"/>
  <c r="E6" i="116" s="1"/>
  <c r="F6" i="116" s="1"/>
  <c r="G6" i="116" s="1"/>
  <c r="D14" i="115"/>
  <c r="F4" i="116" l="1"/>
  <c r="D44" i="115"/>
  <c r="D42" i="115"/>
  <c r="D41" i="115"/>
  <c r="D39" i="115"/>
  <c r="D38" i="115"/>
  <c r="D36" i="115"/>
  <c r="D35" i="115"/>
  <c r="D33" i="115"/>
  <c r="D29" i="115"/>
  <c r="D26" i="115"/>
  <c r="D20" i="115"/>
  <c r="D19" i="115"/>
  <c r="D18" i="115"/>
  <c r="D8" i="115"/>
  <c r="C6" i="115"/>
  <c r="D6" i="115" s="1"/>
  <c r="E6" i="115" s="1"/>
  <c r="F6" i="115" s="1"/>
  <c r="G6" i="115" s="1"/>
  <c r="B6" i="115"/>
  <c r="D7" i="115" l="1"/>
  <c r="F4" i="115" s="1"/>
  <c r="D37" i="114"/>
  <c r="D43" i="114" l="1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<sst xmlns="http://schemas.openxmlformats.org/spreadsheetml/2006/main" count="2361" uniqueCount="107">
  <si>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</si>
  <si>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</si>
  <si>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</si>
  <si>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</si>
  <si>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</si>
  <si>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</si>
  <si>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</si>
  <si>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</si>
  <si>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</si>
  <si>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</si>
  <si>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</si>
  <si>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</si>
  <si>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</si>
  <si>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</si>
  <si>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</si>
  <si>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</si>
  <si>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</si>
  <si>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</si>
  <si>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</si>
  <si>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</si>
  <si>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</si>
  <si>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</si>
  <si>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</si>
  <si>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</si>
  <si>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</si>
  <si>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</si>
  <si>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</si>
  <si>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</si>
  <si>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</si>
  <si>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</si>
  <si>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</si>
  <si>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</si>
  <si>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</si>
  <si>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</si>
  <si>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</si>
  <si>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</si>
  <si>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</si>
  <si>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</si>
  <si>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</si>
  <si>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</si>
  <si>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</si>
  <si>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</si>
  <si>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</si>
  <si>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</si>
  <si>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</si>
  <si>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</si>
  <si>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</si>
  <si>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</si>
  <si>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</si>
  <si>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</si>
  <si>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</si>
  <si>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</si>
  <si>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</si>
  <si>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</si>
  <si>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</si>
  <si>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</si>
  <si>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</si>
  <si>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</si>
  <si>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</si>
  <si>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</si>
  <si>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</si>
  <si>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</si>
  <si>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</si>
  <si>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</si>
  <si>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</si>
  <si>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</si>
  <si>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</si>
  <si>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</si>
  <si>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</si>
  <si>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</si>
  <si>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</si>
  <si>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</si>
  <si>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</si>
  <si>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</si>
  <si>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</si>
  <si>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</si>
  <si>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</si>
  <si>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</si>
  <si>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</si>
  <si>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</si>
  <si>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</si>
  <si>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</si>
  <si>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</si>
  <si>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</si>
  <si>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</si>
  <si>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</si>
  <si>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</si>
  <si>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</si>
  <si>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</si>
  <si>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</si>
  <si>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</si>
  <si>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</si>
  <si>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</si>
  <si>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</si>
  <si>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</si>
  <si>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</si>
  <si>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</si>
  <si>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</si>
  <si>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</si>
  <si>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</si>
  <si>
    <t>92600000</t>
  </si>
  <si>
    <t>სპორტული მომსახურებები</t>
  </si>
  <si>
    <t>45200000</t>
  </si>
  <si>
    <t xml:space="preserve"> მთლიანი ან ნაწილობრივი სამშენებლო სამუშაოები და სამოქალაქო მშენებლობის სამუშაოები</t>
  </si>
  <si>
    <t>სახელმწიფო შესყიდვების წლიური გეგმის ფორმა                             დანართი #1.2.</t>
  </si>
  <si>
    <t>66500000</t>
  </si>
  <si>
    <t xml:space="preserve"> სადაზღვევო და საპენსიო 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</si>
</sst>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9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  <font>
      <sz val="8"/>
      <color theme="1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9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6" fillId="4" borderId="1" xfId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3" fontId="18" fillId="5" borderId="1" xfId="1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tenders.procurement.gov.ge/" TargetMode="External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tenders.procurement.gov.g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89" t="s">
        <v>11</v>
      </c>
      <c r="B7" s="90"/>
      <c r="C7" s="90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40" zoomScaleNormal="100" workbookViewId="0">
      <selection activeCell="I16" sqref="I1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104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286731</v>
      </c>
      <c r="G4" s="82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SUM(D8:D55)</f>
        <v>286731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5" t="s">
        <v>92</v>
      </c>
      <c r="B50" s="58" t="s">
        <v>102</v>
      </c>
      <c r="C50" s="58" t="s">
        <v>103</v>
      </c>
      <c r="D50" s="62">
        <v>2973</v>
      </c>
      <c r="E50" s="58" t="s">
        <v>83</v>
      </c>
      <c r="F50" s="60" t="s">
        <v>99</v>
      </c>
      <c r="G50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</hyperlinks>
  <pageMargins left="0.7" right="0.7" top="0.75" bottom="0.75" header="0.3" footer="0.3"/>
  <pageSetup scale="80" orientation="landscape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46" zoomScaleNormal="100" workbookViewId="0">
      <selection activeCell="A7" sqref="A7:C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104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287551</v>
      </c>
      <c r="G4" s="83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SUM(D8:D55)</f>
        <v>287551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47" customFormat="1" ht="24" x14ac:dyDescent="0.25">
      <c r="A49" s="68" t="s">
        <v>92</v>
      </c>
      <c r="B49" s="37" t="s">
        <v>100</v>
      </c>
      <c r="C49" s="37" t="s">
        <v>101</v>
      </c>
      <c r="D49" s="39">
        <v>300</v>
      </c>
      <c r="E49" s="37" t="s">
        <v>83</v>
      </c>
      <c r="F49" s="38" t="s">
        <v>99</v>
      </c>
      <c r="G49" s="48"/>
    </row>
    <row r="50" spans="1:7" s="20" customFormat="1" ht="33.75" x14ac:dyDescent="0.25">
      <c r="A50" s="63" t="s">
        <v>92</v>
      </c>
      <c r="B50" s="28" t="s">
        <v>102</v>
      </c>
      <c r="C50" s="28" t="s">
        <v>103</v>
      </c>
      <c r="D50" s="35">
        <v>2973</v>
      </c>
      <c r="E50" s="28" t="s">
        <v>83</v>
      </c>
      <c r="F50" s="17" t="s">
        <v>99</v>
      </c>
      <c r="G50" s="29"/>
    </row>
    <row r="51" spans="1:7" s="20" customFormat="1" ht="24" x14ac:dyDescent="0.25">
      <c r="A51" s="84" t="s">
        <v>92</v>
      </c>
      <c r="B51" s="85" t="s">
        <v>105</v>
      </c>
      <c r="C51" s="85" t="s">
        <v>106</v>
      </c>
      <c r="D51" s="86">
        <v>820</v>
      </c>
      <c r="E51" s="85" t="s">
        <v>83</v>
      </c>
      <c r="F51" s="87" t="s">
        <v>99</v>
      </c>
      <c r="G51" s="88"/>
    </row>
  </sheetData>
  <autoFilter ref="A6:I51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  <hyperlink ref="C50" r:id="rId3" display="https://tenders.procurement.gov.ge/"/>
    <hyperlink ref="C51" r:id="rId4" display="https://tenders.procurement.gov.ge/"/>
  </hyperlinks>
  <pageMargins left="0.7" right="0.7" top="0.75" bottom="0.75" header="0.3" footer="0.3"/>
  <pageSetup scale="8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0" zoomScaleNormal="100" workbookViewId="0">
      <selection activeCell="C47" sqref="C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5" sqref="B35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" zoomScaleNormal="100" workbookViewId="0">
      <selection activeCell="D27" sqref="D2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283458</v>
      </c>
      <c r="G4" s="7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SUM(D8:D49)</f>
        <v>283458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28" zoomScaleNormal="100" workbookViewId="0">
      <selection activeCell="B47" sqref="B47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91" t="s">
        <v>62</v>
      </c>
      <c r="B1" s="91"/>
      <c r="C1" s="91"/>
      <c r="D1" s="91"/>
      <c r="E1" s="91"/>
      <c r="F1" s="91"/>
      <c r="G1" s="91"/>
    </row>
    <row r="2" spans="1:8" ht="15.75" x14ac:dyDescent="0.25">
      <c r="A2" s="92" t="s">
        <v>21</v>
      </c>
      <c r="B2" s="92"/>
      <c r="C2" s="92"/>
      <c r="D2" s="92"/>
      <c r="E2" s="92" t="s">
        <v>0</v>
      </c>
      <c r="F2" s="92"/>
      <c r="G2" s="92"/>
    </row>
    <row r="3" spans="1:8" ht="50.25" customHeight="1" x14ac:dyDescent="0.25">
      <c r="A3" s="93" t="s">
        <v>22</v>
      </c>
      <c r="B3" s="93"/>
      <c r="C3" s="93"/>
      <c r="D3" s="93"/>
      <c r="E3" s="93" t="s">
        <v>1</v>
      </c>
      <c r="F3" s="93"/>
      <c r="G3" s="93"/>
    </row>
    <row r="4" spans="1:8" ht="33.75" customHeight="1" x14ac:dyDescent="0.25">
      <c r="A4" s="92" t="s">
        <v>2</v>
      </c>
      <c r="B4" s="92"/>
      <c r="C4" s="92"/>
      <c r="D4" s="92"/>
      <c r="E4" s="92"/>
      <c r="F4" s="3">
        <f>D7</f>
        <v>283758</v>
      </c>
      <c r="G4" s="7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9" t="s">
        <v>91</v>
      </c>
      <c r="B7" s="90"/>
      <c r="C7" s="90"/>
      <c r="D7" s="8">
        <f>SUM(D8:D49)</f>
        <v>283758</v>
      </c>
      <c r="E7" s="11"/>
      <c r="F7" s="9"/>
      <c r="G7" s="10"/>
      <c r="H7" s="5"/>
    </row>
    <row r="8" spans="1:8" s="20" customFormat="1" ht="24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20" customFormat="1" ht="45" x14ac:dyDescent="0.25">
      <c r="A14" s="63" t="s">
        <v>92</v>
      </c>
      <c r="B14" s="28" t="s">
        <v>65</v>
      </c>
      <c r="C14" s="28" t="s">
        <v>66</v>
      </c>
      <c r="D14" s="80">
        <f>2000+600+1110</f>
        <v>3710</v>
      </c>
      <c r="E14" s="31" t="s">
        <v>24</v>
      </c>
      <c r="F14" s="17" t="s">
        <v>90</v>
      </c>
      <c r="G14" s="81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24" x14ac:dyDescent="0.25">
      <c r="A25" s="63" t="s">
        <v>92</v>
      </c>
      <c r="B25" s="28" t="s">
        <v>97</v>
      </c>
      <c r="C25" s="28" t="s">
        <v>98</v>
      </c>
      <c r="D25" s="35">
        <v>4900</v>
      </c>
      <c r="E25" s="28" t="s">
        <v>24</v>
      </c>
      <c r="F25" s="28" t="s">
        <v>99</v>
      </c>
      <c r="G25" s="28"/>
    </row>
    <row r="26" spans="1:7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</row>
    <row r="27" spans="1:7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</row>
    <row r="28" spans="1:7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</row>
    <row r="29" spans="1:7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</row>
    <row r="31" spans="1:7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</row>
    <row r="32" spans="1:7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</row>
    <row r="33" spans="1:7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</row>
    <row r="34" spans="1:7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</row>
    <row r="35" spans="1:7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</row>
    <row r="36" spans="1:7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</row>
    <row r="37" spans="1:7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</row>
    <row r="38" spans="1:7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</row>
    <row r="39" spans="1:7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</row>
    <row r="40" spans="1:7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</row>
    <row r="41" spans="1:7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</row>
    <row r="42" spans="1:7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</row>
    <row r="43" spans="1:7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</row>
    <row r="44" spans="1:7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</row>
    <row r="48" spans="1:7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</row>
    <row r="49" spans="1:7" s="20" customFormat="1" ht="24" x14ac:dyDescent="0.25">
      <c r="A49" s="65" t="s">
        <v>92</v>
      </c>
      <c r="B49" s="58" t="s">
        <v>100</v>
      </c>
      <c r="C49" s="58" t="s">
        <v>101</v>
      </c>
      <c r="D49" s="62">
        <v>300</v>
      </c>
      <c r="E49" s="58" t="s">
        <v>83</v>
      </c>
      <c r="F49" s="60" t="s">
        <v>99</v>
      </c>
      <c r="G49" s="61"/>
    </row>
  </sheetData>
  <autoFilter ref="A6:I49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  <hyperlink ref="C49" r:id="rId2" display="https://tenders.procurement.gov.ge/"/>
  </hyperlinks>
  <pageMargins left="0.7" right="0.7" top="0.75" bottom="0.75" header="0.3" footer="0.3"/>
  <pageSetup scale="8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23.04.2019...</vt:lpstr>
      <vt:lpstr>13.05.2019...</vt:lpstr>
      <vt:lpstr>12.06.2019...</vt:lpstr>
      <vt:lpstr>'4.03.2019...'!Print_Area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Asmat Metreveli</cp:lastModifiedBy>
  <cp:lastPrinted>2019-04-18T07:24:53Z</cp:lastPrinted>
  <dcterms:created xsi:type="dcterms:W3CDTF">2013-11-14T06:42:51Z</dcterms:created>
  <dcterms:modified xsi:type="dcterms:W3CDTF">2019-06-12T07:08:35Z</dcterms:modified>
</cp:coreProperties>
</file>