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835"/>
  </bookViews>
  <sheets>
    <sheet name="გეგმა 2019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" localSheetId="0">[1]_pop!$A$1:$U$215</definedName>
    <definedName name="\">[1]_pop!$A$1:$U$215</definedName>
    <definedName name="_arr_population" localSheetId="0">[2]_pop!$A$1:$U$215</definedName>
    <definedName name="_arr_population">[2]_pop!$A$1:$U$215</definedName>
    <definedName name="_CountryName" localSheetId="0">[2]Welcome!$D$7</definedName>
    <definedName name="_CountryName">[2]Welcome!$D$7</definedName>
    <definedName name="_xlnm._FilterDatabase" localSheetId="0" hidden="1">'გეგმა 2019'!$A$16:$G$80</definedName>
    <definedName name="_RegionName" localSheetId="0">[3]Welcome!$D$8</definedName>
    <definedName name="_RegionName">[3]Welcome!$D$8</definedName>
    <definedName name="aa" localSheetId="0">#REF!</definedName>
    <definedName name="aa">#REF!</definedName>
    <definedName name="AssumptionList">[4]Assumptions!$A$2:$A$50</definedName>
    <definedName name="bb" localSheetId="0">#REF!</definedName>
    <definedName name="bb">#REF!</definedName>
    <definedName name="bolo" localSheetId="0">#REF!</definedName>
    <definedName name="bolo">#REF!</definedName>
    <definedName name="budget" localSheetId="0">#REF!</definedName>
    <definedName name="budget">#REF!</definedName>
    <definedName name="cc" localSheetId="0">#REF!</definedName>
    <definedName name="cc">#REF!</definedName>
    <definedName name="ComponentCode" localSheetId="0">[5]Translations!$D$1</definedName>
    <definedName name="ComponentCode">[5]Translations!$D$1</definedName>
    <definedName name="ComponentSelected" localSheetId="0">[6]Setup!$B$4</definedName>
    <definedName name="ComponentSelected">[7]Setup!$B$4</definedName>
    <definedName name="ComponentSelectedDataSource">#N/A</definedName>
    <definedName name="Cost_Category" localSheetId="0">[8]Definitions!$F$3:$F$15</definedName>
    <definedName name="Cost_Category">[8]Definitions!$F$3:$F$15</definedName>
    <definedName name="CostInpInCmpInHealthProd">OFFSET([9]CostInpInCmpInSFpsmCat!$D$3,0,0,[9]CostInpInCmpInSFpsmCat!$D$1,1)</definedName>
    <definedName name="CostInpInCmpInOthProd" localSheetId="0">OFFSET([9]CostInpInCmpInSFpsmCat!$F$3,0,0,[9]CostInpInCmpInSFpsmCat!$F$1,1)</definedName>
    <definedName name="CostInpInCmpInOthProd">OFFSET([10]CostInpInCmpInSFpsmCat!$F$3,0,0,[10]CostInpInCmpInSFpsmCat!$F$1,1)</definedName>
    <definedName name="CostInpInCmpInPharma">OFFSET([9]CostInpInCmpInSFpsmCat!$B$3,0,0,[9]CostInpInCmpInSFpsmCat!$B$1,1)</definedName>
    <definedName name="CostInpInCmpInPSMcosts">OFFSET([9]CostInpInCmpInSFpsmCat!$H$3,0,0,[9]CostInpInCmpInSFpsmCat!$H$1,1)</definedName>
    <definedName name="CostInputs" localSheetId="0">OFFSET('[6]Cost Inputs'!$P$3,0,VLOOKUP('გეგმა 2019'!ComponentSelected,[6]CatCmp!$C:$H,6,FALSE),'[6]Cost Inputs'!$V$2,1)</definedName>
    <definedName name="CostInputs">OFFSET('[7]Cost Inputs'!$P$3,0,VLOOKUP(ComponentSelected,[7]CatCmp!$C:$H,6,FALSE),'[7]Cost Inputs'!$V$2,1)</definedName>
    <definedName name="Currency">'[11]Budget Summary'!$A$214:$A$215</definedName>
    <definedName name="dd" localSheetId="0">#REF!</definedName>
    <definedName name="dd">#REF!</definedName>
    <definedName name="ee" localSheetId="0">#REF!</definedName>
    <definedName name="ee">#REF!</definedName>
    <definedName name="es" localSheetId="0">#REF!</definedName>
    <definedName name="es">#REF!</definedName>
    <definedName name="EXR" localSheetId="0">#REF!</definedName>
    <definedName name="EXR">#REF!</definedName>
    <definedName name="GBLC" localSheetId="0">#REF!</definedName>
    <definedName name="GBLC">#REF!</definedName>
    <definedName name="gdgd" localSheetId="0">#REF!</definedName>
    <definedName name="gdgd">#REF!</definedName>
    <definedName name="ghgjhgjgjh" localSheetId="0">#REF!</definedName>
    <definedName name="ghgjhgjgjh">#REF!</definedName>
    <definedName name="GHRN" localSheetId="0">#REF!</definedName>
    <definedName name="GHRN">#REF!</definedName>
    <definedName name="HIV_Top10" localSheetId="0">[5]HIV!$Z$2:$Z$5</definedName>
    <definedName name="HIV_Top10">[5]HIV!$Z$2:$Z$5</definedName>
    <definedName name="HIVSDA" localSheetId="0">'[12]Memo HIV'!$A$2:$A$26</definedName>
    <definedName name="HIVSDA">[13]HIV!$A$2:$A$24</definedName>
    <definedName name="HIVSource" localSheetId="0">[5]HIV!$S$2:$S$19</definedName>
    <definedName name="HIVSource">[5]HIV!$S$2:$S$19</definedName>
    <definedName name="hjhkjh" localSheetId="0">#REF!</definedName>
    <definedName name="hjhkjh">#REF!</definedName>
    <definedName name="hjhkjhk" localSheetId="0">#REF!</definedName>
    <definedName name="hjhkjhk">#REF!</definedName>
    <definedName name="HSS_Top10" localSheetId="0">[5]HSS!$E$2:$E$5</definedName>
    <definedName name="HSS_Top10">[5]HSS!$E$2:$E$5</definedName>
    <definedName name="HSSSDA" localSheetId="0">[13]HSS!$A$2:$A$8</definedName>
    <definedName name="HSSSDA">[13]HSS!$A$2:$A$8</definedName>
    <definedName name="HSSSource" localSheetId="0">[5]HSS!$D$2:$D$31</definedName>
    <definedName name="HSSSource">[5]HSS!$D$2:$D$31</definedName>
    <definedName name="impact" localSheetId="0">#REF!</definedName>
    <definedName name="impact">#REF!</definedName>
    <definedName name="impact_1" localSheetId="0">#REF!</definedName>
    <definedName name="impact_1">#REF!</definedName>
    <definedName name="Incoterm">[14]Incoterms!$A$2:$A$13</definedName>
    <definedName name="IndicatorTypesList" localSheetId="0">#REF!</definedName>
    <definedName name="IndicatorTypesList">#REF!</definedName>
    <definedName name="IndicatorTypesList_1" localSheetId="0">#REF!</definedName>
    <definedName name="IndicatorTypesList_1">#REF!</definedName>
    <definedName name="Inflation_factor_year_1" localSheetId="0">#REF!</definedName>
    <definedName name="Inflation_factor_year_1">#REF!</definedName>
    <definedName name="Inflation_factor_year_2" localSheetId="0">#REF!</definedName>
    <definedName name="Inflation_factor_year_2">#REF!</definedName>
    <definedName name="Inflation_factor_year_3" localSheetId="0">#REF!</definedName>
    <definedName name="Inflation_factor_year_3">#REF!</definedName>
    <definedName name="Inflation_factor_year_4" localSheetId="0">#REF!</definedName>
    <definedName name="Inflation_factor_year_4">#REF!</definedName>
    <definedName name="Inflation_factor_year_5" localSheetId="0">#REF!</definedName>
    <definedName name="Inflation_factor_year_5">#REF!</definedName>
    <definedName name="Iza_factor_ghjgj3" localSheetId="0">#REF!</definedName>
    <definedName name="Iza_factor_ghjgj3">#REF!</definedName>
    <definedName name="Iza_VV_JJ_8" localSheetId="0">#REF!</definedName>
    <definedName name="Iza_VV_JJ_8">#REF!</definedName>
    <definedName name="jj" localSheetId="0">#REF!</definedName>
    <definedName name="jj">#REF!</definedName>
    <definedName name="jk">#REF!</definedName>
    <definedName name="jl">#REF!</definedName>
    <definedName name="LFA_SDA" localSheetId="0">'[15]LFA_Programmatic Progress_1B'!#REF!</definedName>
    <definedName name="LFA_SDA">'[15]LFA_Programmatic Progress_1B'!#REF!</definedName>
    <definedName name="LFASig" localSheetId="0">#REF!</definedName>
    <definedName name="LFASig">#REF!</definedName>
    <definedName name="list" localSheetId="0">#REF!</definedName>
    <definedName name="list">#REF!</definedName>
    <definedName name="List_IE" localSheetId="0">'[12]Definitions-lists-EFR'!$A$58:$A$65</definedName>
    <definedName name="List_IE">'[12]Definitions-lists-EFR'!$A$58:$A$65</definedName>
    <definedName name="list1" localSheetId="0">#REF!</definedName>
    <definedName name="list1">'[16]шкала SDA и др'!$M$3:$M$15</definedName>
    <definedName name="list2" localSheetId="0">#REF!</definedName>
    <definedName name="list2">#REF!</definedName>
    <definedName name="listH" localSheetId="0">'[17]კატეგორიების განმარტება'!#REF!</definedName>
    <definedName name="listH">'[18]კატეგორიების განმარტება'!#REF!</definedName>
    <definedName name="listHH" localSheetId="0">'[18]კატეგორიების განმარტება'!#REF!</definedName>
    <definedName name="listHH">'[18]კატეგორიების განმარტება'!#REF!</definedName>
    <definedName name="ListHIV" localSheetId="0">'[12]Definitions-lists-EFR'!$A$1:$A$7</definedName>
    <definedName name="ListHIV">'[12]Definitions-lists-EFR'!$A$1:$A$7</definedName>
    <definedName name="listie" localSheetId="0">#REF!</definedName>
    <definedName name="listie">#REF!</definedName>
    <definedName name="listmac" localSheetId="0">#REF!</definedName>
    <definedName name="listmac">#REF!</definedName>
    <definedName name="listnew" localSheetId="0">#REF!</definedName>
    <definedName name="listnew">#REF!</definedName>
    <definedName name="listS" localSheetId="0">#REF!</definedName>
    <definedName name="listS">#REF!</definedName>
    <definedName name="listsda" localSheetId="0">#REF!</definedName>
    <definedName name="listsda">#REF!</definedName>
    <definedName name="listsdah" localSheetId="0">#REF!</definedName>
    <definedName name="listsdah">#REF!</definedName>
    <definedName name="listsdahiv" localSheetId="0">#REF!</definedName>
    <definedName name="listsdahiv">#REF!</definedName>
    <definedName name="listsdahiv1" localSheetId="0">#REF!</definedName>
    <definedName name="listsdahiv1">#REF!</definedName>
    <definedName name="listsdam">[19]Definitions!$C$28:$C$50</definedName>
    <definedName name="listsdat" localSheetId="0">#REF!</definedName>
    <definedName name="listsdat">#REF!</definedName>
    <definedName name="listsdat1">[20]Definitions!$C$39:$C$54</definedName>
    <definedName name="listserv" localSheetId="0">#REF!</definedName>
    <definedName name="listserv">#REF!</definedName>
    <definedName name="LL" localSheetId="0">#REF!</definedName>
    <definedName name="LL">#REF!</definedName>
    <definedName name="llll">#REF!</definedName>
    <definedName name="MacrocategoriesALL" localSheetId="0">[21]Definitions!$B$127:$B$149</definedName>
    <definedName name="MacrocategoriesALL">[21]Definitions!$B$127:$B$149</definedName>
    <definedName name="Malaria_Top10" localSheetId="0">[5]Malaria!$Y$2:$Y$5</definedName>
    <definedName name="Malaria_Top10">[5]Malaria!$Y$2:$Y$5</definedName>
    <definedName name="MalariaSDA" localSheetId="0">[13]Malaria!$A$2:$A$19</definedName>
    <definedName name="MalariaSDA">[13]Malaria!$A$2:$A$19</definedName>
    <definedName name="MalariaSource" localSheetId="0">[5]Malaria!$S$2:$S$20</definedName>
    <definedName name="MalariaSource">[5]Malaria!$S$2:$S$20</definedName>
    <definedName name="mm" localSheetId="0">#REF!</definedName>
    <definedName name="mm">#REF!</definedName>
    <definedName name="ModulesInCmp">OFFSET([7]ModInCmp!$C$2,0,0,NbrOfModulesInCmp,1)</definedName>
    <definedName name="Nat_HJK_hjhk4" localSheetId="0">#REF!</definedName>
    <definedName name="Nat_HJK_hjhk4">#REF!</definedName>
    <definedName name="National_factor_year1" localSheetId="0">#REF!</definedName>
    <definedName name="National_factor_year1">#REF!</definedName>
    <definedName name="National_factor_year2" localSheetId="0">#REF!</definedName>
    <definedName name="National_factor_year2">#REF!</definedName>
    <definedName name="National_factor_year3" localSheetId="0">#REF!</definedName>
    <definedName name="National_factor_year3">#REF!</definedName>
    <definedName name="National_factor_year4" localSheetId="0">#REF!</definedName>
    <definedName name="National_factor_year4">#REF!</definedName>
    <definedName name="National_factor_year5" localSheetId="0">#REF!</definedName>
    <definedName name="National_factor_year5">#REF!</definedName>
    <definedName name="NbrOfModulesInCmp">COUNT([7]ModInCmp!$A:$A)</definedName>
    <definedName name="nino" localSheetId="0">#REF!</definedName>
    <definedName name="nino">#REF!</definedName>
    <definedName name="nn" localSheetId="0">#REF!</definedName>
    <definedName name="nn">#REF!</definedName>
    <definedName name="OB">'[11]Budget Summary'!$A$234:$A$236</definedName>
    <definedName name="outcome" localSheetId="0">#REF!</definedName>
    <definedName name="outcome">#REF!</definedName>
    <definedName name="outcome_1" localSheetId="0">#REF!</definedName>
    <definedName name="outcome_1">#REF!</definedName>
    <definedName name="Phase">'[11]Budget Summary'!$A$217:$A$218</definedName>
    <definedName name="pop" localSheetId="0">#REF!</definedName>
    <definedName name="pop">#REF!</definedName>
    <definedName name="pp" localSheetId="0">#REF!</definedName>
    <definedName name="pp">#REF!</definedName>
    <definedName name="PR_SDA" localSheetId="0">'[15]LFA_Programmatic Progress_1A'!#REF!</definedName>
    <definedName name="PR_SDA">'[15]LFA_Programmatic Progress_1A'!#REF!</definedName>
    <definedName name="PRAcronym">'[4]Budget Lines'!$J$2:INDEX('[4]Budget Lines'!$J$2:$J$41,COUNTIF('[4]Budget Lines'!$J$2:$J$41,"?*"))</definedName>
    <definedName name="_xlnm.Print_Area" localSheetId="0">'გეგმა 2019'!$A$1:$G$80</definedName>
    <definedName name="_xlnm.Print_Titles" localSheetId="0">'გეგმა 2019'!$A:$G,'გეგმა 2019'!$15:$15</definedName>
    <definedName name="PRnumbers" localSheetId="0">'[5]Performance Framework'!$K$4:$K$8</definedName>
    <definedName name="PRnumbers">'[5]Performance Framework'!$K$4:$K$8</definedName>
    <definedName name="PS" localSheetId="0">[13]HIV!$F$5</definedName>
    <definedName name="PS">[13]HIV!$F$5</definedName>
    <definedName name="SD" localSheetId="0">#REF!</definedName>
    <definedName name="SD">#REF!</definedName>
    <definedName name="SDA" localSheetId="0">#REF!</definedName>
    <definedName name="SDA">#REF!</definedName>
    <definedName name="SDAList" localSheetId="0">#REF!</definedName>
    <definedName name="SDAList">[13]Malaria!$A$3:$A$20</definedName>
    <definedName name="SDAList_1" localSheetId="0">#REF!</definedName>
    <definedName name="SDAList_1">#REF!</definedName>
    <definedName name="Sources" localSheetId="0">#REF!</definedName>
    <definedName name="Sources">#REF!</definedName>
    <definedName name="SourcesList" localSheetId="0">#REF!</definedName>
    <definedName name="SourcesList">#REF!</definedName>
    <definedName name="SourcesList_1" localSheetId="0">#REF!</definedName>
    <definedName name="SourcesList_1">#REF!</definedName>
    <definedName name="sy">#REF!</definedName>
    <definedName name="T">#REF!</definedName>
    <definedName name="TargetCumulation" localSheetId="0">[5]Definitions!$Y$3:$Y$5</definedName>
    <definedName name="TargetCumulation">[5]Definitions!$Y$3:$Y$5</definedName>
    <definedName name="TB_Top10" localSheetId="0">[5]TB!$Y$2:$Y$5</definedName>
    <definedName name="TB_Top10">[5]TB!$Y$2:$Y$5</definedName>
    <definedName name="TBSDA" localSheetId="0">[13]TB!$A$2:$A$21</definedName>
    <definedName name="TBSDA">[13]TB!$A$2:$A$21</definedName>
    <definedName name="TBSource" localSheetId="0">[5]TB!$S$2:$S$17</definedName>
    <definedName name="TBSource">[5]TB!$S$2:$S$17</definedName>
    <definedName name="TEST" localSheetId="0">'[15]LFA_Programmatic Progress_1A'!#REF!</definedName>
    <definedName name="TEST">'[15]LFA_Programmatic Progress_1A'!#REF!</definedName>
    <definedName name="TG_2011_GF" localSheetId="0">#REF!</definedName>
    <definedName name="TG_2011_GF">#REF!</definedName>
    <definedName name="TG_2013_GF" localSheetId="0">#REF!</definedName>
    <definedName name="TG_2013_GF">#REF!</definedName>
    <definedName name="TiedTo" localSheetId="0">[5]Definitions!$AE$3:$AE$7</definedName>
    <definedName name="TiedTo">[5]Definitions!$AE$3:$AE$7</definedName>
    <definedName name="Timeframe" localSheetId="0">#REF!</definedName>
    <definedName name="Timeframe">#REF!</definedName>
    <definedName name="Top_10">#N/A</definedName>
    <definedName name="vaxo" localSheetId="0">#REF!</definedName>
    <definedName name="vaxo">#REF!</definedName>
    <definedName name="VV" localSheetId="0">#REF!</definedName>
    <definedName name="VV">#REF!</definedName>
    <definedName name="XX" localSheetId="0">#REF!</definedName>
    <definedName name="XX">#REF!</definedName>
    <definedName name="YesNo">[14]Incoterms!$B$2:$B$3</definedName>
    <definedName name="zz" localSheetId="0">#REF!</definedName>
    <definedName name="zz">#REF!</definedName>
    <definedName name="ღ">#REF!</definedName>
  </definedNames>
  <calcPr calcId="144525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3" i="1" l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48" i="1"/>
  <c r="D49" i="1"/>
  <c r="I49" i="1"/>
  <c r="I50" i="1"/>
  <c r="D51" i="1"/>
  <c r="I51" i="1"/>
  <c r="I52" i="1"/>
  <c r="I53" i="1"/>
  <c r="I54" i="1"/>
  <c r="D55" i="1"/>
  <c r="I55" i="1"/>
  <c r="I56" i="1"/>
  <c r="I57" i="1"/>
  <c r="I58" i="1"/>
  <c r="I59" i="1"/>
  <c r="I60" i="1"/>
  <c r="I61" i="1"/>
  <c r="I62" i="1"/>
  <c r="D67" i="1"/>
  <c r="D70" i="1"/>
  <c r="D72" i="1"/>
  <c r="D77" i="1"/>
  <c r="I18" i="1"/>
  <c r="I19" i="1"/>
  <c r="I20" i="1"/>
  <c r="I21" i="1"/>
  <c r="I22" i="1"/>
  <c r="I23" i="1"/>
  <c r="I24" i="1"/>
  <c r="I25" i="1"/>
  <c r="I26" i="1"/>
  <c r="I27" i="1"/>
  <c r="I28" i="1"/>
  <c r="D29" i="1"/>
  <c r="I29" i="1"/>
  <c r="I30" i="1"/>
  <c r="I31" i="1"/>
  <c r="D32" i="1"/>
  <c r="I32" i="1"/>
  <c r="I33" i="1"/>
  <c r="I34" i="1"/>
  <c r="I35" i="1"/>
  <c r="I36" i="1"/>
  <c r="I37" i="1"/>
  <c r="I38" i="1"/>
  <c r="I39" i="1"/>
  <c r="I40" i="1"/>
  <c r="I41" i="1"/>
  <c r="I42" i="1"/>
  <c r="D43" i="1"/>
  <c r="I43" i="1"/>
  <c r="I44" i="1"/>
  <c r="D45" i="1"/>
  <c r="I45" i="1"/>
  <c r="I46" i="1"/>
  <c r="I47" i="1"/>
  <c r="I17" i="1"/>
  <c r="G12" i="1"/>
  <c r="C60" i="1"/>
</calcChain>
</file>

<file path=xl/sharedStrings.xml><?xml version="1.0" encoding="utf-8"?>
<sst xmlns="http://schemas.openxmlformats.org/spreadsheetml/2006/main" count="219" uniqueCount="86">
  <si>
    <t>დანართი N1</t>
  </si>
  <si>
    <t>სახელმწიფო შესყიდვების გეგმა</t>
  </si>
  <si>
    <t>2019 წელი</t>
  </si>
  <si>
    <t>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</t>
  </si>
  <si>
    <t>მის: ქ. თბილისი, მ. ასათიანის ქ. №9, ტელ: (0 32) 2 31 17 54</t>
  </si>
  <si>
    <t>გლობალური ფონდთან გაფორმებული GEO-T-NCDC და GEO-H-NCDC ხელშეკრულება
გრანტი</t>
  </si>
  <si>
    <t>(დაფინანსების წყარო)</t>
  </si>
  <si>
    <t xml:space="preserve">                                  სახელმწიფო შესყიდვების გეგმით გათვალისწინებული ჯამური თანხა</t>
  </si>
  <si>
    <t>№</t>
  </si>
  <si>
    <t>შესყიდვის ერთგვაროვანი ობიექტთა ჯგუფის დასახელება</t>
  </si>
  <si>
    <t>CPV
კოდი</t>
  </si>
  <si>
    <t>სავარაუდო ღირებულება</t>
  </si>
  <si>
    <t>შესყიდვის საშუალება</t>
  </si>
  <si>
    <t>შესყიდვის განხორციელების ვადები</t>
  </si>
  <si>
    <t>შენიშვნა</t>
  </si>
  <si>
    <t xml:space="preserve">მეტყევეობისა და ტყეკაფვის პროდუქტები </t>
  </si>
  <si>
    <t>03400000</t>
  </si>
  <si>
    <t>გამარტივებული შესყიდვა</t>
  </si>
  <si>
    <t>I-IV</t>
  </si>
  <si>
    <t>საწვავი</t>
  </si>
  <si>
    <t>09100000</t>
  </si>
  <si>
    <t>კონსოლიდირებული ტენდერი</t>
  </si>
  <si>
    <t>ნავთობის, ქვანახშირისა და ზეთის პროდუქტები</t>
  </si>
  <si>
    <t>09200000</t>
  </si>
  <si>
    <t>სხვადასხვა საკვები პროდუქტები</t>
  </si>
  <si>
    <t>სასმელები, თამბაქო და მონათესავე პროდუქტები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</si>
  <si>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</si>
  <si>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22800000</t>
  </si>
  <si>
    <t>სუფთა და სხვადასხვა ქიმიური ნივთიერებების პროდუქტები</t>
  </si>
  <si>
    <t>საოფისე მანქანები, კომპიუტერების, პრინტერებისა და ავეჯის გარდა</t>
  </si>
  <si>
    <t>30100000</t>
  </si>
  <si>
    <t>კომპიუტერული მოწყობილობები და აქსესუარები</t>
  </si>
  <si>
    <t>აკუმულატორები, პირველადი ელემენტები და პირველადი ბატარეები</t>
  </si>
  <si>
    <t>რადიოტელეფონიის, რადიოსატელეგრაფო, რადიო- და ტელემაუწყებლობის აპარატურა</t>
  </si>
  <si>
    <t>ელექტრონული ტენდერი</t>
  </si>
  <si>
    <t>სამედიცინო მოწყობილობები</t>
  </si>
  <si>
    <t>მრავალწლიანი შესყიდვა</t>
  </si>
  <si>
    <t>2018 წელი</t>
  </si>
  <si>
    <t>ფარმაცევტული პროდუქტები</t>
  </si>
  <si>
    <t>პირადი ჰიგიენის პროდუქტები</t>
  </si>
  <si>
    <t>ძრავიანი სატრანსპორტო საშუალებები</t>
  </si>
  <si>
    <t>ნაწილები და აქსესუარები სატრანსპორტო საშუალებებისა და მათი ძრავებისათვის</t>
  </si>
  <si>
    <t>სპორტული საქონელი და აღჭურვილობა - (ინვენტარი)</t>
  </si>
  <si>
    <t>ფიზიკური მახასიათებლების შესამოწმებელი ხელსაწყოები</t>
  </si>
  <si>
    <t>საკონტროლო და გამოსაცდელი აპარატურა</t>
  </si>
  <si>
    <t>ოპტიკური ხელსაწყოები</t>
  </si>
  <si>
    <t>ავეჯი</t>
  </si>
  <si>
    <t>II-IV</t>
  </si>
  <si>
    <t>ავეჯის აქსესუარები</t>
  </si>
  <si>
    <t>საოჯახო ტექნიკა</t>
  </si>
  <si>
    <t>საწმენდი და საპრიალებელი პროდუქტები</t>
  </si>
  <si>
    <t>გამაგრილებელი და სავენტილაციო მოწყობილობები</t>
  </si>
  <si>
    <t>სხვადასხვა ზოგადი და სპეციალური დანიშნულების მანქანა-დანადგარები</t>
  </si>
  <si>
    <t>მთლიანი ან ნაწილობრივი სამშენებლო სამუშაოები და სამოქალაქო მშენებლობის სამუშაოები</t>
  </si>
  <si>
    <t>I-II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</si>
  <si>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</si>
  <si>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>2017 წელი</t>
  </si>
  <si>
    <t>სამედიცინო და ზუსტი საზომი აპარატურის შეკეთება და ტექნიკური
მომსახურება</t>
  </si>
  <si>
    <t xml:space="preserve">რესტორნებისა და კვების საწარმოების მომსახურეობები  </t>
  </si>
  <si>
    <t>სახ. შესყ. კანონის 10¹ მე–3 "ვ"</t>
  </si>
  <si>
    <t>სასადილოებისა და საზოგადოებრივი კვების საწარმოების მომსახურებები</t>
  </si>
  <si>
    <t>საავტომობილო ტრანსპორტის მომსახურებები</t>
  </si>
  <si>
    <t>ტვირთის გადაზიდვისა და შენახვის მომსახურებები</t>
  </si>
  <si>
    <t xml:space="preserve"> ტურისტული სააგენტოების, ტუროპერატორებისა და ტურისტების დახმარების მომსახურებები</t>
  </si>
  <si>
    <t>სახმელეთო, წყლისა და საჰაერო ტრანსპორტის დამხმარე მომსახურებები</t>
  </si>
  <si>
    <t>საფოსტო და საკურიერო მომსახურებები</t>
  </si>
  <si>
    <t>სატელეკომუნიკაციო მომსახურებები</t>
  </si>
  <si>
    <t>სახ. შესყ. კანონის 10¹ მე–3 "ზ"</t>
  </si>
  <si>
    <t>სადაზღვევო და საპენსიო მომსახურებები</t>
  </si>
  <si>
    <t>საინჟინრო მომსახურებები</t>
  </si>
  <si>
    <t>2016 წელი</t>
  </si>
  <si>
    <t>ტექნიკური შემოწმება, ანალიზი და საკონსულტაციო მომსახურებები</t>
  </si>
  <si>
    <t>პროგრამული უზრუნველყოფის შემუშავება და საკონსულტაციო მომსახურებები</t>
  </si>
  <si>
    <t>ინტერნეტ მომსახურებები</t>
  </si>
  <si>
    <t>ადმინისტრაციული მომსახურება</t>
  </si>
  <si>
    <t>მებაღჩეობასთან დაკავშირებული მომსახურებები</t>
  </si>
  <si>
    <t>77300000</t>
  </si>
  <si>
    <t>საბუღალტრო, აუდიტორული და ფისკალური მომსახურებები</t>
  </si>
  <si>
    <t>ბაზრის შესწავლა და ეკონომიკური კვლევა; გამოკითხვები და სტატისტიკა</t>
  </si>
  <si>
    <t xml:space="preserve">ბიზნესთან და მენეჯმენტთან დაკავშირებული კონსულტაციები და მომსახურებები </t>
  </si>
  <si>
    <t>ოფისის მუშაობის უზრუნველყოფასთან დაკავშირებული მომსახურებები</t>
  </si>
  <si>
    <t>ბეჭდვა და მასთან დაკავშირებული მომსახურებები</t>
  </si>
  <si>
    <t>სხვადასხვა კომერციული მომსახურება და მასთან დაკავშირებული მომსახურებები</t>
  </si>
  <si>
    <t>სატრენინგო მომსახურებები</t>
  </si>
  <si>
    <t>ჯანდაცვის სფეროს მომსახურებები</t>
  </si>
  <si>
    <t>28.01.2019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</si>
</sst>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_ ;[Red]\-#,##0\ "/>
    <numFmt numFmtId="165" formatCode="#,##0.00_ ;[Red]\-#,##0.00\ "/>
    <numFmt numFmtId="166" formatCode="_(* #,##0_);_(* \(#,##0\);_(* &quot;-&quot;??_);_(@_)"/>
    <numFmt numFmtId="167" formatCode="_(* #,##0.0000_);_(* \(#,##0.00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Sylfaen"/>
      <family val="1"/>
    </font>
    <font>
      <b/>
      <sz val="9"/>
      <name val="Sylfaen"/>
      <family val="1"/>
    </font>
    <font>
      <sz val="9"/>
      <name val="Sylfaen"/>
      <family val="1"/>
    </font>
    <font>
      <b/>
      <sz val="10"/>
      <name val="Sylfaen"/>
      <family val="1"/>
    </font>
    <font>
      <b/>
      <sz val="16"/>
      <name val="Sylfaen"/>
      <family val="1"/>
    </font>
    <font>
      <b/>
      <sz val="2"/>
      <name val="Sylfaen"/>
      <family val="1"/>
    </font>
    <font>
      <sz val="2"/>
      <name val="Sylfaen"/>
      <family val="1"/>
    </font>
    <font>
      <b/>
      <sz val="12"/>
      <name val="Sylfaen"/>
      <family val="1"/>
    </font>
    <font>
      <b/>
      <sz val="14"/>
      <name val="Sylfaen"/>
      <family val="1"/>
    </font>
    <font>
      <sz val="10"/>
      <name val="Sylfaen"/>
      <family val="1"/>
      <charset val="204"/>
    </font>
    <font>
      <sz val="10"/>
      <name val="Arial"/>
      <family val="2"/>
      <charset val="204"/>
    </font>
    <font>
      <sz val="9"/>
      <name val="Arial"/>
      <family val="2"/>
    </font>
    <font>
      <b/>
      <sz val="8"/>
      <name val="Sylfaen"/>
      <family val="1"/>
    </font>
    <font>
      <b/>
      <sz val="9"/>
      <name val="Sylfaen"/>
      <family val="1"/>
      <charset val="204"/>
    </font>
    <font>
      <sz val="8"/>
      <name val="Sylfaen"/>
      <family val="1"/>
      <charset val="204"/>
    </font>
    <font>
      <sz val="9"/>
      <name val="Sylfaen"/>
      <family val="1"/>
      <charset val="204"/>
    </font>
    <font>
      <sz val="7"/>
      <name val="Sylfaen"/>
      <family val="1"/>
    </font>
    <font>
      <sz val="8"/>
      <color theme="1"/>
      <name val="Sylfaen"/>
      <family val="1"/>
    </font>
    <font>
      <sz val="9"/>
      <color theme="2" tint="-0.499984740745262"/>
      <name val="Sylfaen"/>
      <family val="1"/>
      <charset val="204"/>
    </font>
    <font>
      <sz val="6"/>
      <name val="Sylfaen"/>
      <family val="1"/>
    </font>
    <font>
      <sz val="7"/>
      <color rgb="FFFF0000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  <xf numFmtId="43" fontId="1" fillId="0" borderId="0" applyFont="0" applyFill="0" applyBorder="0" applyAlignment="0" applyProtection="0"/>
    <xf numFmtId="0" fontId="2" fillId="0" borderId="0"/>
  </cellStyleXfs>
  <cellXfs count="89">
    <xf numFmtId="0" fontId="0" fillId="0" borderId="0" xfId="0"/>
    <xf numFmtId="164" fontId="3" fillId="2" borderId="0" xfId="2" applyNumberFormat="1" applyFont="1" applyFill="1" applyBorder="1" applyAlignment="1">
      <alignment horizontal="center" vertical="center" wrapText="1"/>
    </xf>
    <xf numFmtId="165" fontId="4" fillId="2" borderId="0" xfId="2" applyNumberFormat="1" applyFont="1" applyFill="1" applyBorder="1" applyAlignment="1">
      <alignment vertical="center" wrapText="1"/>
    </xf>
    <xf numFmtId="165" fontId="5" fillId="2" borderId="0" xfId="2" applyNumberFormat="1" applyFont="1" applyFill="1" applyBorder="1" applyAlignment="1">
      <alignment horizontal="center" vertical="center" wrapText="1"/>
    </xf>
    <xf numFmtId="166" fontId="6" fillId="2" borderId="0" xfId="1" applyNumberFormat="1" applyFont="1" applyFill="1" applyBorder="1" applyAlignment="1">
      <alignment horizontal="right" vertical="center" wrapText="1"/>
    </xf>
    <xf numFmtId="165" fontId="3" fillId="2" borderId="0" xfId="2" applyNumberFormat="1" applyFont="1" applyFill="1" applyBorder="1" applyAlignment="1">
      <alignment horizontal="center" vertical="center" wrapText="1"/>
    </xf>
    <xf numFmtId="165" fontId="5" fillId="0" borderId="0" xfId="2" applyNumberFormat="1" applyFont="1" applyFill="1" applyBorder="1" applyAlignment="1">
      <alignment horizontal="center" vertical="center" wrapText="1"/>
    </xf>
    <xf numFmtId="165" fontId="5" fillId="0" borderId="0" xfId="2" applyNumberFormat="1" applyFont="1" applyFill="1" applyBorder="1" applyAlignment="1">
      <alignment horizontal="left" vertical="center"/>
    </xf>
    <xf numFmtId="165" fontId="5" fillId="0" borderId="0" xfId="3" applyNumberFormat="1" applyFont="1" applyFill="1" applyBorder="1" applyAlignment="1">
      <alignment horizontal="center" vertical="center" wrapText="1"/>
    </xf>
    <xf numFmtId="165" fontId="5" fillId="0" borderId="0" xfId="3" applyNumberFormat="1" applyFont="1" applyFill="1" applyBorder="1" applyAlignment="1">
      <alignment horizontal="left" vertical="center"/>
    </xf>
    <xf numFmtId="165" fontId="8" fillId="2" borderId="0" xfId="3" applyNumberFormat="1" applyFont="1" applyFill="1" applyBorder="1" applyAlignment="1">
      <alignment horizontal="center" vertical="center" wrapText="1"/>
    </xf>
    <xf numFmtId="165" fontId="8" fillId="2" borderId="0" xfId="3" applyNumberFormat="1" applyFont="1" applyFill="1" applyBorder="1" applyAlignment="1">
      <alignment horizontal="left" vertical="center" wrapText="1"/>
    </xf>
    <xf numFmtId="165" fontId="9" fillId="2" borderId="0" xfId="3" applyNumberFormat="1" applyFont="1" applyFill="1" applyBorder="1" applyAlignment="1">
      <alignment horizontal="center" vertical="center" wrapText="1"/>
    </xf>
    <xf numFmtId="165" fontId="9" fillId="0" borderId="0" xfId="3" applyNumberFormat="1" applyFont="1" applyFill="1" applyBorder="1" applyAlignment="1">
      <alignment horizontal="center" vertical="center" wrapText="1"/>
    </xf>
    <xf numFmtId="165" fontId="9" fillId="0" borderId="0" xfId="3" applyNumberFormat="1" applyFont="1" applyFill="1" applyBorder="1" applyAlignment="1">
      <alignment horizontal="left" vertical="center"/>
    </xf>
    <xf numFmtId="165" fontId="8" fillId="2" borderId="0" xfId="3" applyNumberFormat="1" applyFont="1" applyFill="1" applyBorder="1" applyAlignment="1">
      <alignment horizontal="left" vertical="top" wrapText="1"/>
    </xf>
    <xf numFmtId="166" fontId="9" fillId="2" borderId="0" xfId="1" applyNumberFormat="1" applyFont="1" applyFill="1" applyBorder="1" applyAlignment="1">
      <alignment horizontal="center" vertical="center" wrapText="1"/>
    </xf>
    <xf numFmtId="165" fontId="9" fillId="2" borderId="0" xfId="3" applyNumberFormat="1" applyFont="1" applyFill="1" applyBorder="1" applyAlignment="1">
      <alignment horizontal="center" vertical="top" wrapText="1"/>
    </xf>
    <xf numFmtId="165" fontId="9" fillId="2" borderId="0" xfId="3" applyNumberFormat="1" applyFont="1" applyFill="1" applyBorder="1" applyAlignment="1">
      <alignment horizontal="right" vertical="top" wrapText="1"/>
    </xf>
    <xf numFmtId="164" fontId="11" fillId="2" borderId="1" xfId="3" applyNumberFormat="1" applyFont="1" applyFill="1" applyBorder="1" applyAlignment="1">
      <alignment horizontal="center" vertical="top" wrapText="1"/>
    </xf>
    <xf numFmtId="165" fontId="3" fillId="2" borderId="0" xfId="3" applyNumberFormat="1" applyFont="1" applyFill="1" applyBorder="1" applyAlignment="1">
      <alignment horizontal="center" vertical="center" wrapText="1"/>
    </xf>
    <xf numFmtId="165" fontId="4" fillId="2" borderId="0" xfId="3" applyNumberFormat="1" applyFont="1" applyFill="1" applyBorder="1" applyAlignment="1">
      <alignment horizontal="left" vertical="top" wrapText="1"/>
    </xf>
    <xf numFmtId="165" fontId="5" fillId="2" borderId="0" xfId="3" applyNumberFormat="1" applyFont="1" applyFill="1" applyBorder="1" applyAlignment="1">
      <alignment horizontal="center" vertical="center" wrapText="1"/>
    </xf>
    <xf numFmtId="166" fontId="5" fillId="2" borderId="0" xfId="1" applyNumberFormat="1" applyFont="1" applyFill="1" applyBorder="1" applyAlignment="1">
      <alignment horizontal="center" vertical="center" wrapText="1"/>
    </xf>
    <xf numFmtId="165" fontId="5" fillId="2" borderId="0" xfId="3" applyNumberFormat="1" applyFont="1" applyFill="1" applyBorder="1" applyAlignment="1">
      <alignment horizontal="center" vertical="top" wrapText="1"/>
    </xf>
    <xf numFmtId="165" fontId="14" fillId="2" borderId="0" xfId="4" applyNumberFormat="1" applyFont="1" applyFill="1" applyBorder="1" applyAlignment="1">
      <alignment horizontal="center" vertical="top" wrapText="1"/>
    </xf>
    <xf numFmtId="164" fontId="15" fillId="2" borderId="2" xfId="4" applyNumberFormat="1" applyFont="1" applyFill="1" applyBorder="1" applyAlignment="1">
      <alignment horizontal="center" vertical="center" wrapText="1"/>
    </xf>
    <xf numFmtId="165" fontId="16" fillId="2" borderId="3" xfId="4" applyNumberFormat="1" applyFont="1" applyFill="1" applyBorder="1" applyAlignment="1">
      <alignment horizontal="center" vertical="top" wrapText="1"/>
    </xf>
    <xf numFmtId="166" fontId="16" fillId="2" borderId="3" xfId="1" applyNumberFormat="1" applyFont="1" applyFill="1" applyBorder="1" applyAlignment="1">
      <alignment horizontal="center" vertical="top" wrapText="1"/>
    </xf>
    <xf numFmtId="165" fontId="16" fillId="2" borderId="4" xfId="4" applyNumberFormat="1" applyFont="1" applyFill="1" applyBorder="1" applyAlignment="1">
      <alignment horizontal="center" vertical="top" wrapText="1"/>
    </xf>
    <xf numFmtId="165" fontId="13" fillId="0" borderId="0" xfId="4" applyNumberFormat="1" applyFont="1" applyFill="1" applyBorder="1" applyAlignment="1">
      <alignment horizontal="center" vertical="top" wrapText="1"/>
    </xf>
    <xf numFmtId="165" fontId="13" fillId="0" borderId="0" xfId="4" applyNumberFormat="1" applyFont="1" applyFill="1" applyBorder="1" applyAlignment="1">
      <alignment horizontal="left" vertical="top"/>
    </xf>
    <xf numFmtId="164" fontId="3" fillId="2" borderId="2" xfId="4" applyNumberFormat="1" applyFont="1" applyFill="1" applyBorder="1" applyAlignment="1">
      <alignment horizontal="center" vertical="center" wrapText="1"/>
    </xf>
    <xf numFmtId="164" fontId="17" fillId="2" borderId="3" xfId="4" applyNumberFormat="1" applyFont="1" applyFill="1" applyBorder="1" applyAlignment="1">
      <alignment horizontal="center" vertical="center" wrapText="1"/>
    </xf>
    <xf numFmtId="166" fontId="17" fillId="2" borderId="3" xfId="1" applyNumberFormat="1" applyFont="1" applyFill="1" applyBorder="1" applyAlignment="1">
      <alignment horizontal="center" vertical="center" wrapText="1"/>
    </xf>
    <xf numFmtId="164" fontId="17" fillId="2" borderId="4" xfId="4" applyNumberFormat="1" applyFont="1" applyFill="1" applyBorder="1" applyAlignment="1">
      <alignment horizontal="center" vertical="center" wrapText="1"/>
    </xf>
    <xf numFmtId="164" fontId="3" fillId="2" borderId="5" xfId="2" applyNumberFormat="1" applyFont="1" applyFill="1" applyBorder="1" applyAlignment="1">
      <alignment horizontal="center" vertical="center" wrapText="1"/>
    </xf>
    <xf numFmtId="165" fontId="18" fillId="0" borderId="6" xfId="2" applyNumberFormat="1" applyFont="1" applyFill="1" applyBorder="1" applyAlignment="1">
      <alignment horizontal="left" vertical="top" wrapText="1"/>
    </xf>
    <xf numFmtId="49" fontId="5" fillId="0" borderId="6" xfId="2" applyNumberFormat="1" applyFont="1" applyFill="1" applyBorder="1" applyAlignment="1">
      <alignment horizontal="center" vertical="center" wrapText="1"/>
    </xf>
    <xf numFmtId="166" fontId="5" fillId="0" borderId="6" xfId="1" applyNumberFormat="1" applyFont="1" applyFill="1" applyBorder="1" applyAlignment="1">
      <alignment horizontal="left" vertical="center" wrapText="1"/>
    </xf>
    <xf numFmtId="166" fontId="19" fillId="0" borderId="6" xfId="5" applyNumberFormat="1" applyFont="1" applyFill="1" applyBorder="1" applyAlignment="1">
      <alignment horizontal="center" vertical="center" wrapText="1"/>
    </xf>
    <xf numFmtId="164" fontId="17" fillId="0" borderId="6" xfId="4" applyNumberFormat="1" applyFont="1" applyFill="1" applyBorder="1" applyAlignment="1">
      <alignment horizontal="center" vertical="center" wrapText="1"/>
    </xf>
    <xf numFmtId="164" fontId="17" fillId="0" borderId="7" xfId="4" applyNumberFormat="1" applyFont="1" applyFill="1" applyBorder="1" applyAlignment="1">
      <alignment horizontal="center" vertical="center" wrapText="1"/>
    </xf>
    <xf numFmtId="164" fontId="20" fillId="0" borderId="8" xfId="2" applyNumberFormat="1" applyFont="1" applyFill="1" applyBorder="1" applyAlignment="1">
      <alignment horizontal="center" vertical="center" wrapText="1"/>
    </xf>
    <xf numFmtId="165" fontId="21" fillId="0" borderId="9" xfId="2" applyNumberFormat="1" applyFont="1" applyFill="1" applyBorder="1" applyAlignment="1">
      <alignment horizontal="left" vertical="top" wrapText="1"/>
    </xf>
    <xf numFmtId="0" fontId="5" fillId="0" borderId="9" xfId="2" applyNumberFormat="1" applyFont="1" applyFill="1" applyBorder="1" applyAlignment="1">
      <alignment horizontal="center" vertical="center" wrapText="1"/>
    </xf>
    <xf numFmtId="166" fontId="5" fillId="0" borderId="9" xfId="1" applyNumberFormat="1" applyFont="1" applyFill="1" applyBorder="1" applyAlignment="1">
      <alignment horizontal="left" vertical="center" wrapText="1"/>
    </xf>
    <xf numFmtId="166" fontId="19" fillId="0" borderId="9" xfId="5" applyNumberFormat="1" applyFont="1" applyFill="1" applyBorder="1" applyAlignment="1">
      <alignment horizontal="center" vertical="center" wrapText="1"/>
    </xf>
    <xf numFmtId="166" fontId="3" fillId="0" borderId="9" xfId="5" applyNumberFormat="1" applyFont="1" applyFill="1" applyBorder="1" applyAlignment="1">
      <alignment horizontal="center" vertical="center" wrapText="1"/>
    </xf>
    <xf numFmtId="166" fontId="19" fillId="0" borderId="10" xfId="5" applyNumberFormat="1" applyFont="1" applyFill="1" applyBorder="1" applyAlignment="1">
      <alignment horizontal="center" vertical="center" wrapText="1"/>
    </xf>
    <xf numFmtId="164" fontId="3" fillId="2" borderId="8" xfId="2" applyNumberFormat="1" applyFont="1" applyFill="1" applyBorder="1" applyAlignment="1">
      <alignment horizontal="center" vertical="center" wrapText="1"/>
    </xf>
    <xf numFmtId="165" fontId="18" fillId="0" borderId="9" xfId="2" applyNumberFormat="1" applyFont="1" applyFill="1" applyBorder="1" applyAlignment="1">
      <alignment horizontal="left" vertical="top" wrapText="1"/>
    </xf>
    <xf numFmtId="164" fontId="5" fillId="0" borderId="0" xfId="2" applyNumberFormat="1" applyFont="1" applyFill="1" applyBorder="1" applyAlignment="1">
      <alignment horizontal="left" vertical="top"/>
    </xf>
    <xf numFmtId="164" fontId="5" fillId="0" borderId="0" xfId="2" applyNumberFormat="1" applyFont="1" applyFill="1" applyBorder="1" applyAlignment="1">
      <alignment horizontal="center" vertical="top" wrapText="1"/>
    </xf>
    <xf numFmtId="164" fontId="20" fillId="2" borderId="8" xfId="2" applyNumberFormat="1" applyFont="1" applyFill="1" applyBorder="1" applyAlignment="1">
      <alignment horizontal="center" vertical="center" wrapText="1"/>
    </xf>
    <xf numFmtId="165" fontId="19" fillId="0" borderId="10" xfId="2" applyNumberFormat="1" applyFont="1" applyFill="1" applyBorder="1" applyAlignment="1">
      <alignment horizontal="center" vertical="top" wrapText="1"/>
    </xf>
    <xf numFmtId="166" fontId="22" fillId="0" borderId="10" xfId="5" applyNumberFormat="1" applyFont="1" applyFill="1" applyBorder="1" applyAlignment="1">
      <alignment horizontal="center" vertical="center" wrapText="1"/>
    </xf>
    <xf numFmtId="0" fontId="5" fillId="2" borderId="9" xfId="2" applyNumberFormat="1" applyFont="1" applyFill="1" applyBorder="1" applyAlignment="1">
      <alignment horizontal="center" vertical="center" wrapText="1"/>
    </xf>
    <xf numFmtId="166" fontId="5" fillId="2" borderId="9" xfId="1" applyNumberFormat="1" applyFont="1" applyFill="1" applyBorder="1" applyAlignment="1">
      <alignment horizontal="left" vertical="center" wrapText="1"/>
    </xf>
    <xf numFmtId="166" fontId="19" fillId="2" borderId="9" xfId="5" applyNumberFormat="1" applyFont="1" applyFill="1" applyBorder="1" applyAlignment="1">
      <alignment horizontal="center" vertical="center" wrapText="1"/>
    </xf>
    <xf numFmtId="167" fontId="19" fillId="0" borderId="10" xfId="5" applyNumberFormat="1" applyFont="1" applyFill="1" applyBorder="1" applyAlignment="1">
      <alignment horizontal="center" vertical="center" wrapText="1"/>
    </xf>
    <xf numFmtId="165" fontId="18" fillId="3" borderId="9" xfId="2" applyNumberFormat="1" applyFont="1" applyFill="1" applyBorder="1" applyAlignment="1">
      <alignment horizontal="left" vertical="top" wrapText="1"/>
    </xf>
    <xf numFmtId="0" fontId="5" fillId="3" borderId="9" xfId="2" applyNumberFormat="1" applyFont="1" applyFill="1" applyBorder="1" applyAlignment="1">
      <alignment horizontal="center" vertical="center" wrapText="1"/>
    </xf>
    <xf numFmtId="166" fontId="5" fillId="3" borderId="9" xfId="1" applyNumberFormat="1" applyFont="1" applyFill="1" applyBorder="1" applyAlignment="1">
      <alignment horizontal="left" vertical="center" wrapText="1"/>
    </xf>
    <xf numFmtId="166" fontId="19" fillId="3" borderId="9" xfId="5" applyNumberFormat="1" applyFont="1" applyFill="1" applyBorder="1" applyAlignment="1">
      <alignment horizontal="center" vertical="center" wrapText="1"/>
    </xf>
    <xf numFmtId="166" fontId="3" fillId="3" borderId="9" xfId="5" applyNumberFormat="1" applyFont="1" applyFill="1" applyBorder="1" applyAlignment="1">
      <alignment horizontal="center" vertical="center" wrapText="1"/>
    </xf>
    <xf numFmtId="166" fontId="22" fillId="3" borderId="10" xfId="5" applyNumberFormat="1" applyFont="1" applyFill="1" applyBorder="1" applyAlignment="1">
      <alignment horizontal="center" vertical="center" wrapText="1"/>
    </xf>
    <xf numFmtId="165" fontId="21" fillId="2" borderId="9" xfId="2" applyNumberFormat="1" applyFont="1" applyFill="1" applyBorder="1" applyAlignment="1">
      <alignment horizontal="left" vertical="top" wrapText="1"/>
    </xf>
    <xf numFmtId="165" fontId="18" fillId="2" borderId="9" xfId="2" applyNumberFormat="1" applyFont="1" applyFill="1" applyBorder="1" applyAlignment="1">
      <alignment horizontal="left" vertical="top" wrapText="1"/>
    </xf>
    <xf numFmtId="166" fontId="5" fillId="4" borderId="9" xfId="1" applyNumberFormat="1" applyFont="1" applyFill="1" applyBorder="1" applyAlignment="1">
      <alignment horizontal="left" vertical="center" wrapText="1"/>
    </xf>
    <xf numFmtId="165" fontId="5" fillId="0" borderId="10" xfId="2" applyNumberFormat="1" applyFont="1" applyFill="1" applyBorder="1" applyAlignment="1">
      <alignment horizontal="center" vertical="center" wrapText="1"/>
    </xf>
    <xf numFmtId="166" fontId="23" fillId="0" borderId="10" xfId="5" applyNumberFormat="1" applyFont="1" applyFill="1" applyBorder="1" applyAlignment="1">
      <alignment horizontal="center" vertical="center" wrapText="1"/>
    </xf>
    <xf numFmtId="166" fontId="3" fillId="2" borderId="9" xfId="5" applyNumberFormat="1" applyFont="1" applyFill="1" applyBorder="1" applyAlignment="1">
      <alignment horizontal="center" vertical="center" wrapText="1"/>
    </xf>
    <xf numFmtId="166" fontId="19" fillId="2" borderId="10" xfId="5" applyNumberFormat="1" applyFont="1" applyFill="1" applyBorder="1" applyAlignment="1">
      <alignment horizontal="center" vertical="center" wrapText="1"/>
    </xf>
    <xf numFmtId="165" fontId="21" fillId="2" borderId="11" xfId="2" applyNumberFormat="1" applyFont="1" applyFill="1" applyBorder="1" applyAlignment="1">
      <alignment horizontal="left" vertical="top" wrapText="1"/>
    </xf>
    <xf numFmtId="0" fontId="5" fillId="2" borderId="11" xfId="2" applyNumberFormat="1" applyFont="1" applyFill="1" applyBorder="1" applyAlignment="1">
      <alignment horizontal="center" vertical="center" wrapText="1"/>
    </xf>
    <xf numFmtId="166" fontId="5" fillId="2" borderId="11" xfId="1" applyNumberFormat="1" applyFont="1" applyFill="1" applyBorder="1" applyAlignment="1">
      <alignment horizontal="left" vertical="center" wrapText="1"/>
    </xf>
    <xf numFmtId="166" fontId="19" fillId="2" borderId="11" xfId="5" applyNumberFormat="1" applyFont="1" applyFill="1" applyBorder="1" applyAlignment="1">
      <alignment horizontal="center" vertical="center" wrapText="1"/>
    </xf>
    <xf numFmtId="166" fontId="3" fillId="2" borderId="11" xfId="5" applyNumberFormat="1" applyFont="1" applyFill="1" applyBorder="1" applyAlignment="1">
      <alignment horizontal="center" vertical="center" wrapText="1"/>
    </xf>
    <xf numFmtId="166" fontId="19" fillId="2" borderId="12" xfId="5" applyNumberFormat="1" applyFont="1" applyFill="1" applyBorder="1" applyAlignment="1">
      <alignment horizontal="center" vertical="center" wrapText="1"/>
    </xf>
    <xf numFmtId="165" fontId="9" fillId="2" borderId="0" xfId="3" applyNumberFormat="1" applyFont="1" applyFill="1" applyBorder="1" applyAlignment="1">
      <alignment horizontal="center" vertical="top" wrapText="1"/>
    </xf>
    <xf numFmtId="165" fontId="11" fillId="2" borderId="0" xfId="3" applyNumberFormat="1" applyFont="1" applyFill="1" applyBorder="1" applyAlignment="1">
      <alignment horizontal="center" wrapText="1"/>
    </xf>
    <xf numFmtId="165" fontId="5" fillId="2" borderId="0" xfId="3" applyNumberFormat="1" applyFont="1" applyFill="1" applyBorder="1" applyAlignment="1">
      <alignment horizontal="center" vertical="top" wrapText="1"/>
    </xf>
    <xf numFmtId="165" fontId="10" fillId="2" borderId="1" xfId="3" applyNumberFormat="1" applyFont="1" applyFill="1" applyBorder="1" applyAlignment="1">
      <alignment horizontal="center" vertical="top" wrapText="1"/>
    </xf>
    <xf numFmtId="165" fontId="7" fillId="2" borderId="0" xfId="3" applyNumberFormat="1" applyFont="1" applyFill="1" applyBorder="1" applyAlignment="1">
      <alignment horizontal="center" wrapText="1"/>
    </xf>
    <xf numFmtId="165" fontId="8" fillId="2" borderId="0" xfId="3" applyNumberFormat="1" applyFont="1" applyFill="1" applyBorder="1" applyAlignment="1">
      <alignment horizontal="center" vertical="center" wrapText="1"/>
    </xf>
    <xf numFmtId="165" fontId="10" fillId="2" borderId="1" xfId="3" applyNumberFormat="1" applyFont="1" applyFill="1" applyBorder="1" applyAlignment="1">
      <alignment horizontal="center" wrapText="1"/>
    </xf>
    <xf numFmtId="165" fontId="11" fillId="2" borderId="0" xfId="3" applyNumberFormat="1" applyFont="1" applyFill="1" applyBorder="1" applyAlignment="1">
      <alignment horizontal="center" vertical="center" wrapText="1"/>
    </xf>
    <xf numFmtId="165" fontId="12" fillId="2" borderId="0" xfId="3" applyNumberFormat="1" applyFont="1" applyFill="1" applyBorder="1" applyAlignment="1">
      <alignment horizontal="center" wrapText="1"/>
    </xf>
  </cellXfs>
  <cellStyles count="7">
    <cellStyle name="Comma" xfId="1" builtinId="3"/>
    <cellStyle name="Comma 3" xfId="5"/>
    <cellStyle name="Normal" xfId="0" builtinId="0"/>
    <cellStyle name="Normal 2" xfId="2"/>
    <cellStyle name="Normal 2 2" xfId="6"/>
    <cellStyle name="Normal 2 4 9" xfId="4"/>
    <cellStyle name="Normal 3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theglobalfund.org/C/L/Re-submission%2022%2006%202013/Re-submission%2022%2006%202013/Last/DOCUME~1/Viorel/LOCALS~1/Temp/bat/KGZ%20tb_budgeting_template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Temporary%20Internet%20Files/Content.Outlook/H3I6PG01/GEO%20NFM%20TB%20LoHP_final_06%2007%202016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5\Users2\Katasonova\ME\Finance\NOW%20IN%20WORK\Phase%202%20budget\GF%20R6%20Ph2%2001Apr09%20for%20NCC\GF%20R6%20Ph2%20budget%2001Apr09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ya/Desktop/TB%20R10/SR/PR%20reporting%20forms/New%20PUDR_Form_EN_SRv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IA\SSF%20grant%20docs\GPIC_last_NK\SSF+R10%20consolidation\PF_ME_TR%20plan\PF_SSF%20GEO-H-GPIC_Phase%201-%20MnE%20com%2015.07.2011_PR%20update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theglobalfund.org/RCC+R9%20consolidation%20last/Budget%20&amp;%20PSM/Budget%20last/Attachment_B_HIV_GEO_SSF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theglobalfund.org/C/Re-submission%2022%2006%202013/Re-submission%2022%2006%202013/Last/Users/&#1050;&#1072;&#1090;&#1077;&#1088;&#1080;&#1085;&#1072;/Desktop/GF_Gorgia/Tanadgoma/!!!GEO-H-GPIC_PU4DR5_150213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golubkov/My%20Documents/GLOBAL%20FUND%20MAIN/ROUND%207%20Application/Final%20Application/Tomsk%20Application%20Main%20documents%20Part%2003/Budget_Tomsk_Fina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My%20Documents/Downloads/file:/C:/Documents%20and%20Settings/Administrator/My%20Documents/Downloads/PR%20change/Grant%20Agreement%20SR/Grant%20agreement_April%202011/Annexes%20from%20GHSPIC/&#4307;&#4304;&#4316;&#4304;&#4320;&#4311;&#4312;%232%20&#4324;&#4317;&#4320;&#4315;&#4304;%23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ya/Desktop/PR%20change/Grant%20Agreement%20SR/Grant%20agreement_April%202011/Annexes%20from%20GHSPIC/&#4307;&#4304;&#4316;&#4304;&#4320;&#4311;&#4312;%232%20&#4324;&#4317;&#4320;&#4315;&#4304;%23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heglobalfund.org/Users/chenneuse/AppData/Local/Microsoft/Windows/Temporary%20Internet%20Files/Content.Outlook/LX8CLMNA/Malaria_Financial%20Reporting%20Template_Jun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ya/AppData/Local/Microsoft/Windows/Temporary%20Internet%20Files/Content.Outlook/3VRRMI7F/KGZ%20tb_budgeting_templa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heglobalfund.org/Users/chenneuse/AppData/Local/Microsoft/Windows/Temporary%20Internet%20Files/Content.Outlook/LX8CLMNA/TB_Financial%20Reporting%20Template_Jun1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ya/Desktop/TB%20R10/approved/SB_GEO-T-GPIC_Finance%20signed%20off_4Jul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ya/AppData/Local/Microsoft/Windows/Temporary%20Internet%20Files/Content.Outlook/3VRRMI7F/MDA%20tb%20budgeting%20template%20v3%20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vakhania/Desktop/Georgia_Budget_HIV%20NFM%20FINAL%20300320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theglobalfund.org/C/Re-submission%2022%2006%202013/Re-submission%2022%2006%202013/Last/Documents%20and%20Settings/boyko/&#1056;&#1072;&#1073;&#1086;&#1095;&#1080;&#1081;%20&#1089;&#1090;&#1086;&#1083;/GF_Gorgia/GEO-H-GPIC_ME_P%202%20re-submission_Performance%20Framework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ncdc/Desktop/GAC2/sent%20to%20GF/Copy%20of%20Georgia_Budget_HIV%20NFM%20FINAL%20300320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HIV%20NFM%202017/Georgia_Budget_HIV%20NFM%20FINAL%20300320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TFomicheva/COS%20HIV/Rnd4-Budget-COS_28012010(CCM)_ru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ncdc/Desktop/GAC2/sent%20to%20GF/Copy%20of%20GEO-H-NCDC%20NFM_HealthProductsQuantitiesAndCosts_GAC2%20version6_G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pop"/>
      <sheetName val="_pvt_epicountry"/>
      <sheetName val="_epibycountry"/>
      <sheetName val="_pvt_epiregion"/>
      <sheetName val="_epibyregion"/>
      <sheetName val="_pvt_costsregion"/>
      <sheetName val="_costbyregion"/>
      <sheetName val="_pvt_costscountry"/>
      <sheetName val="_costbycountry"/>
      <sheetName val="_ref_tables"/>
      <sheetName val="_settings"/>
      <sheetName val="Welcome"/>
      <sheetName val="Options"/>
      <sheetName val="Guidelines"/>
      <sheetName val="Baseline Budget"/>
      <sheetName val="Epidemiology"/>
      <sheetName val="1.2 Improving diagnosis"/>
      <sheetName val="Lab items list"/>
      <sheetName val="1.3 Patient support"/>
      <sheetName val="1.4 First-line drugs"/>
      <sheetName val="1.5.1 M&amp;E"/>
      <sheetName val="1.5.2 Management &amp; supervision"/>
      <sheetName val="1.5.3.1 Staff"/>
      <sheetName val="1.5.3.2 International TA"/>
      <sheetName val="1.5.3.3 Training"/>
      <sheetName val="2.1 TB HIV"/>
      <sheetName val="2.2 MDR TB"/>
      <sheetName val="2.3.1 High risk grups"/>
      <sheetName val="2.3.2 Infection control"/>
      <sheetName val="2.3.3 Childhood"/>
      <sheetName val="3.2 PAL"/>
      <sheetName val="4.1 PPM"/>
      <sheetName val="5.1 ACSM"/>
      <sheetName val="5.2 Community involvement"/>
      <sheetName val="6.1 OR"/>
      <sheetName val="Other"/>
      <sheetName val="Use general health services"/>
      <sheetName val="Table Costs Funding"/>
      <sheetName val="Table Costs by activity"/>
      <sheetName val="Fig Costs"/>
      <sheetName val="Fig Funding"/>
      <sheetName val="Table budget &amp; funding"/>
      <sheetName val="Table CostCategoriesGF"/>
    </sheetNames>
    <sheetDataSet>
      <sheetData sheetId="0">
        <row r="1">
          <cell r="A1" t="str">
            <v>Countryname</v>
          </cell>
          <cell r="B1" t="str">
            <v>UnitCode</v>
          </cell>
          <cell r="C1" t="str">
            <v>GP2region</v>
          </cell>
          <cell r="D1" t="str">
            <v xml:space="preserve">Currency </v>
          </cell>
          <cell r="E1" t="str">
            <v>Exchange Rate</v>
          </cell>
          <cell r="F1">
            <v>2000</v>
          </cell>
          <cell r="G1">
            <v>2001</v>
          </cell>
          <cell r="H1">
            <v>2002</v>
          </cell>
          <cell r="I1">
            <v>2003</v>
          </cell>
          <cell r="J1">
            <v>2004</v>
          </cell>
          <cell r="K1">
            <v>2005</v>
          </cell>
          <cell r="L1">
            <v>2006</v>
          </cell>
          <cell r="M1">
            <v>2007</v>
          </cell>
          <cell r="N1">
            <v>2008</v>
          </cell>
          <cell r="O1">
            <v>2009</v>
          </cell>
          <cell r="P1">
            <v>2010</v>
          </cell>
          <cell r="Q1">
            <v>2011</v>
          </cell>
          <cell r="R1">
            <v>2012</v>
          </cell>
          <cell r="S1">
            <v>2013</v>
          </cell>
          <cell r="T1">
            <v>2014</v>
          </cell>
          <cell r="U1">
            <v>2015</v>
          </cell>
        </row>
        <row r="2">
          <cell r="A2">
            <v>1</v>
          </cell>
          <cell r="B2" t="str">
            <v>o</v>
          </cell>
          <cell r="C2" t="str">
            <v>o</v>
          </cell>
          <cell r="D2" t="str">
            <v>o</v>
          </cell>
          <cell r="E2" t="str">
            <v>o</v>
          </cell>
          <cell r="F2" t="str">
            <v>(dummy variable to deal with vlookup limitation)</v>
          </cell>
        </row>
        <row r="3">
          <cell r="A3" t="str">
            <v>Afghanistan</v>
          </cell>
          <cell r="B3" t="str">
            <v>AFG</v>
          </cell>
          <cell r="C3" t="str">
            <v>EMR</v>
          </cell>
          <cell r="D3" t="str">
            <v>Afghani</v>
          </cell>
          <cell r="E3">
            <v>3000</v>
          </cell>
          <cell r="F3">
            <v>20737253</v>
          </cell>
          <cell r="G3">
            <v>21414146</v>
          </cell>
          <cell r="H3">
            <v>22213871</v>
          </cell>
          <cell r="I3">
            <v>23114783</v>
          </cell>
          <cell r="J3">
            <v>24076396</v>
          </cell>
          <cell r="K3">
            <v>25067407</v>
          </cell>
          <cell r="L3">
            <v>26087654</v>
          </cell>
          <cell r="M3">
            <v>27145277</v>
          </cell>
          <cell r="N3">
            <v>28225646</v>
          </cell>
          <cell r="O3">
            <v>29311261</v>
          </cell>
          <cell r="P3">
            <v>30389185</v>
          </cell>
          <cell r="Q3">
            <v>31453049</v>
          </cell>
          <cell r="R3">
            <v>32503789</v>
          </cell>
          <cell r="S3">
            <v>33545374.000000004</v>
          </cell>
          <cell r="T3">
            <v>34585545</v>
          </cell>
          <cell r="U3">
            <v>35630707</v>
          </cell>
        </row>
        <row r="4">
          <cell r="A4" t="str">
            <v>Albania</v>
          </cell>
          <cell r="B4" t="str">
            <v>ALB</v>
          </cell>
          <cell r="C4" t="str">
            <v>CEUR</v>
          </cell>
          <cell r="F4">
            <v>3080066</v>
          </cell>
          <cell r="G4">
            <v>3085325</v>
          </cell>
          <cell r="H4">
            <v>3097648</v>
          </cell>
          <cell r="I4">
            <v>3114978</v>
          </cell>
          <cell r="J4">
            <v>3134402</v>
          </cell>
          <cell r="K4">
            <v>3153731</v>
          </cell>
          <cell r="L4">
            <v>3172155</v>
          </cell>
          <cell r="M4">
            <v>3190011</v>
          </cell>
          <cell r="N4">
            <v>3207639</v>
          </cell>
          <cell r="O4">
            <v>3225804</v>
          </cell>
          <cell r="P4">
            <v>3245003</v>
          </cell>
          <cell r="Q4">
            <v>3265136</v>
          </cell>
          <cell r="R4">
            <v>3285697</v>
          </cell>
          <cell r="S4">
            <v>3306332</v>
          </cell>
          <cell r="T4">
            <v>3326585</v>
          </cell>
          <cell r="U4">
            <v>3346103</v>
          </cell>
        </row>
        <row r="5">
          <cell r="A5" t="str">
            <v>Algeria</v>
          </cell>
          <cell r="B5" t="str">
            <v>ALG</v>
          </cell>
          <cell r="C5" t="str">
            <v>AFRlow</v>
          </cell>
          <cell r="D5" t="str">
            <v>Dinar</v>
          </cell>
          <cell r="E5">
            <v>77.668000000000006</v>
          </cell>
          <cell r="F5">
            <v>30506054</v>
          </cell>
          <cell r="G5">
            <v>30954219</v>
          </cell>
          <cell r="H5">
            <v>31413946</v>
          </cell>
          <cell r="I5">
            <v>31885164</v>
          </cell>
          <cell r="J5">
            <v>32365777</v>
          </cell>
          <cell r="K5">
            <v>32854159</v>
          </cell>
          <cell r="L5">
            <v>33351137.000000004</v>
          </cell>
          <cell r="M5">
            <v>33857913</v>
          </cell>
          <cell r="N5">
            <v>34373272</v>
          </cell>
          <cell r="O5">
            <v>34895385</v>
          </cell>
          <cell r="P5">
            <v>35422505</v>
          </cell>
          <cell r="Q5">
            <v>35953821</v>
          </cell>
          <cell r="R5">
            <v>36488354</v>
          </cell>
          <cell r="S5">
            <v>37023859</v>
          </cell>
          <cell r="T5">
            <v>37557691</v>
          </cell>
          <cell r="U5">
            <v>38087539</v>
          </cell>
        </row>
        <row r="6">
          <cell r="A6" t="str">
            <v>American Samoa</v>
          </cell>
          <cell r="B6" t="str">
            <v>AMS</v>
          </cell>
          <cell r="C6" t="str">
            <v>WPR</v>
          </cell>
          <cell r="F6">
            <v>57054</v>
          </cell>
          <cell r="G6">
            <v>58269</v>
          </cell>
          <cell r="H6">
            <v>59636</v>
          </cell>
          <cell r="I6">
            <v>61105</v>
          </cell>
          <cell r="J6">
            <v>62595</v>
          </cell>
          <cell r="K6">
            <v>64051</v>
          </cell>
          <cell r="L6">
            <v>65458</v>
          </cell>
          <cell r="M6">
            <v>66829</v>
          </cell>
          <cell r="N6">
            <v>68169</v>
          </cell>
          <cell r="O6">
            <v>69491</v>
          </cell>
          <cell r="P6">
            <v>70804</v>
          </cell>
          <cell r="Q6">
            <v>72104</v>
          </cell>
          <cell r="R6">
            <v>73388</v>
          </cell>
          <cell r="S6">
            <v>74659</v>
          </cell>
          <cell r="T6">
            <v>75923</v>
          </cell>
          <cell r="U6">
            <v>77185</v>
          </cell>
        </row>
        <row r="7">
          <cell r="A7" t="str">
            <v>Andorra</v>
          </cell>
          <cell r="B7" t="str">
            <v>AND</v>
          </cell>
          <cell r="C7" t="str">
            <v>EME</v>
          </cell>
          <cell r="F7">
            <v>66458</v>
          </cell>
          <cell r="G7">
            <v>67526</v>
          </cell>
          <cell r="H7">
            <v>69026</v>
          </cell>
          <cell r="I7">
            <v>70730</v>
          </cell>
          <cell r="J7">
            <v>72296</v>
          </cell>
          <cell r="K7">
            <v>73483</v>
          </cell>
          <cell r="L7">
            <v>74221</v>
          </cell>
          <cell r="M7">
            <v>74601</v>
          </cell>
          <cell r="N7">
            <v>74725</v>
          </cell>
          <cell r="O7">
            <v>74756</v>
          </cell>
          <cell r="P7">
            <v>74813</v>
          </cell>
          <cell r="Q7">
            <v>74922</v>
          </cell>
          <cell r="R7">
            <v>75045</v>
          </cell>
          <cell r="S7">
            <v>75168</v>
          </cell>
          <cell r="T7">
            <v>75263</v>
          </cell>
          <cell r="U7">
            <v>75309</v>
          </cell>
        </row>
        <row r="8">
          <cell r="A8" t="str">
            <v>Angola</v>
          </cell>
          <cell r="B8" t="str">
            <v>ANG</v>
          </cell>
          <cell r="C8" t="str">
            <v>AFRlow</v>
          </cell>
          <cell r="D8" t="str">
            <v>Kwanzas</v>
          </cell>
          <cell r="E8">
            <v>78643.899999999994</v>
          </cell>
          <cell r="F8">
            <v>13930006</v>
          </cell>
          <cell r="G8">
            <v>14318050</v>
          </cell>
          <cell r="H8">
            <v>14737151</v>
          </cell>
          <cell r="I8">
            <v>15180100</v>
          </cell>
          <cell r="J8">
            <v>15635519</v>
          </cell>
          <cell r="K8">
            <v>16095214</v>
          </cell>
          <cell r="L8">
            <v>16557050</v>
          </cell>
          <cell r="M8">
            <v>17024086</v>
          </cell>
          <cell r="N8">
            <v>17499407</v>
          </cell>
          <cell r="O8">
            <v>17987937</v>
          </cell>
          <cell r="P8">
            <v>18493048</v>
          </cell>
          <cell r="Q8">
            <v>19015505</v>
          </cell>
          <cell r="R8">
            <v>19553392</v>
          </cell>
          <cell r="S8">
            <v>20104223</v>
          </cell>
          <cell r="T8">
            <v>20664412</v>
          </cell>
          <cell r="U8">
            <v>21231329</v>
          </cell>
        </row>
        <row r="9">
          <cell r="A9" t="str">
            <v>Anguilla</v>
          </cell>
          <cell r="B9" t="str">
            <v>ANU</v>
          </cell>
          <cell r="C9" t="str">
            <v>LAC</v>
          </cell>
          <cell r="F9">
            <v>11233</v>
          </cell>
          <cell r="G9">
            <v>11430</v>
          </cell>
          <cell r="H9">
            <v>11637</v>
          </cell>
          <cell r="I9">
            <v>11848</v>
          </cell>
          <cell r="J9">
            <v>12057</v>
          </cell>
          <cell r="K9">
            <v>12256</v>
          </cell>
          <cell r="L9">
            <v>12445</v>
          </cell>
          <cell r="M9">
            <v>12625</v>
          </cell>
          <cell r="N9">
            <v>12799</v>
          </cell>
          <cell r="O9">
            <v>12973</v>
          </cell>
          <cell r="P9">
            <v>13149</v>
          </cell>
          <cell r="Q9">
            <v>13328</v>
          </cell>
          <cell r="R9">
            <v>13510</v>
          </cell>
          <cell r="S9">
            <v>13690</v>
          </cell>
          <cell r="T9">
            <v>13869</v>
          </cell>
          <cell r="U9">
            <v>14042</v>
          </cell>
        </row>
        <row r="10">
          <cell r="A10" t="str">
            <v>Antigua &amp; Barbuda</v>
          </cell>
          <cell r="B10" t="str">
            <v>ANI</v>
          </cell>
          <cell r="C10" t="str">
            <v>LAC</v>
          </cell>
          <cell r="F10">
            <v>76781</v>
          </cell>
          <cell r="G10">
            <v>78274</v>
          </cell>
          <cell r="H10">
            <v>79609</v>
          </cell>
          <cell r="I10">
            <v>80816</v>
          </cell>
          <cell r="J10">
            <v>81947</v>
          </cell>
          <cell r="K10">
            <v>83039</v>
          </cell>
          <cell r="L10">
            <v>84097</v>
          </cell>
          <cell r="M10">
            <v>85109</v>
          </cell>
          <cell r="N10">
            <v>86087</v>
          </cell>
          <cell r="O10">
            <v>87043</v>
          </cell>
          <cell r="P10">
            <v>87986</v>
          </cell>
          <cell r="Q10">
            <v>88922</v>
          </cell>
          <cell r="R10">
            <v>89855</v>
          </cell>
          <cell r="S10">
            <v>90779</v>
          </cell>
          <cell r="T10">
            <v>91693</v>
          </cell>
          <cell r="U10">
            <v>92589</v>
          </cell>
        </row>
        <row r="11">
          <cell r="A11" t="str">
            <v>Argentina</v>
          </cell>
          <cell r="B11" t="str">
            <v>ARG</v>
          </cell>
          <cell r="C11" t="str">
            <v>LAC</v>
          </cell>
          <cell r="D11" t="str">
            <v>Peso</v>
          </cell>
          <cell r="E11">
            <v>2.8706</v>
          </cell>
          <cell r="F11">
            <v>36895712</v>
          </cell>
          <cell r="G11">
            <v>37274397</v>
          </cell>
          <cell r="H11">
            <v>37642174</v>
          </cell>
          <cell r="I11">
            <v>38005141</v>
          </cell>
          <cell r="J11">
            <v>38371527</v>
          </cell>
          <cell r="K11">
            <v>38747148</v>
          </cell>
          <cell r="L11">
            <v>39134297</v>
          </cell>
          <cell r="M11">
            <v>39531118</v>
          </cell>
          <cell r="N11">
            <v>39934110</v>
          </cell>
          <cell r="O11">
            <v>40337793</v>
          </cell>
          <cell r="P11">
            <v>40737988</v>
          </cell>
          <cell r="Q11">
            <v>41133671</v>
          </cell>
          <cell r="R11">
            <v>41525585</v>
          </cell>
          <cell r="S11">
            <v>41913345</v>
          </cell>
          <cell r="T11">
            <v>42296916</v>
          </cell>
          <cell r="U11">
            <v>42676138</v>
          </cell>
        </row>
        <row r="12">
          <cell r="A12" t="str">
            <v>Armenia</v>
          </cell>
          <cell r="B12" t="str">
            <v>ARM</v>
          </cell>
          <cell r="C12" t="str">
            <v>EEUR</v>
          </cell>
          <cell r="D12" t="str">
            <v>Dram</v>
          </cell>
          <cell r="E12">
            <v>574.77</v>
          </cell>
          <cell r="F12">
            <v>3082000</v>
          </cell>
          <cell r="G12">
            <v>3064815</v>
          </cell>
          <cell r="H12">
            <v>3050157</v>
          </cell>
          <cell r="I12">
            <v>3037617</v>
          </cell>
          <cell r="J12">
            <v>3026879</v>
          </cell>
          <cell r="K12">
            <v>3017661</v>
          </cell>
          <cell r="L12">
            <v>3009549</v>
          </cell>
          <cell r="M12">
            <v>3002271</v>
          </cell>
          <cell r="N12">
            <v>2995890</v>
          </cell>
          <cell r="O12">
            <v>2990612</v>
          </cell>
          <cell r="P12">
            <v>2986527</v>
          </cell>
          <cell r="Q12">
            <v>2983525</v>
          </cell>
          <cell r="R12">
            <v>2981300</v>
          </cell>
          <cell r="S12">
            <v>2979517</v>
          </cell>
          <cell r="T12">
            <v>2977768</v>
          </cell>
          <cell r="U12">
            <v>2975711</v>
          </cell>
        </row>
        <row r="13">
          <cell r="A13" t="str">
            <v>Australia</v>
          </cell>
          <cell r="B13" t="str">
            <v>AUS</v>
          </cell>
          <cell r="C13" t="str">
            <v>EME</v>
          </cell>
          <cell r="F13">
            <v>19138735</v>
          </cell>
          <cell r="G13">
            <v>19367340</v>
          </cell>
          <cell r="H13">
            <v>19603872</v>
          </cell>
          <cell r="I13">
            <v>19843893</v>
          </cell>
          <cell r="J13">
            <v>20080889</v>
          </cell>
          <cell r="K13">
            <v>20310208</v>
          </cell>
          <cell r="L13">
            <v>20530423</v>
          </cell>
          <cell r="M13">
            <v>20743178</v>
          </cell>
          <cell r="N13">
            <v>20950604</v>
          </cell>
          <cell r="O13">
            <v>21156083</v>
          </cell>
          <cell r="P13">
            <v>21362106</v>
          </cell>
          <cell r="Q13">
            <v>21569099</v>
          </cell>
          <cell r="R13">
            <v>21776292</v>
          </cell>
          <cell r="S13">
            <v>21983583</v>
          </cell>
          <cell r="T13">
            <v>22190601</v>
          </cell>
          <cell r="U13">
            <v>22397030</v>
          </cell>
        </row>
        <row r="14">
          <cell r="A14" t="str">
            <v>Austria</v>
          </cell>
          <cell r="B14" t="str">
            <v>AUT</v>
          </cell>
          <cell r="C14" t="str">
            <v>EME</v>
          </cell>
          <cell r="F14">
            <v>8111408</v>
          </cell>
          <cell r="G14">
            <v>8137190</v>
          </cell>
          <cell r="H14">
            <v>8171742</v>
          </cell>
          <cell r="I14">
            <v>8212087</v>
          </cell>
          <cell r="J14">
            <v>8253379.9999999991</v>
          </cell>
          <cell r="K14">
            <v>8291978.9999999991</v>
          </cell>
          <cell r="L14">
            <v>8327446</v>
          </cell>
          <cell r="M14">
            <v>8360745.9999999991</v>
          </cell>
          <cell r="N14">
            <v>8391254</v>
          </cell>
          <cell r="O14">
            <v>8418472</v>
          </cell>
          <cell r="P14">
            <v>8442118</v>
          </cell>
          <cell r="Q14">
            <v>8461676</v>
          </cell>
          <cell r="R14">
            <v>8477259</v>
          </cell>
          <cell r="S14">
            <v>8490052</v>
          </cell>
          <cell r="T14">
            <v>8501754</v>
          </cell>
          <cell r="U14">
            <v>8513619</v>
          </cell>
        </row>
        <row r="15">
          <cell r="A15" t="str">
            <v>Azerbaijan</v>
          </cell>
          <cell r="B15" t="str">
            <v>AZE</v>
          </cell>
          <cell r="C15" t="str">
            <v>EEUR</v>
          </cell>
          <cell r="D15" t="str">
            <v>Manat</v>
          </cell>
          <cell r="E15">
            <v>4909.91</v>
          </cell>
          <cell r="F15">
            <v>8143111</v>
          </cell>
          <cell r="G15">
            <v>8189264</v>
          </cell>
          <cell r="H15">
            <v>8228955</v>
          </cell>
          <cell r="I15">
            <v>8266145</v>
          </cell>
          <cell r="J15">
            <v>8305941.0000000009</v>
          </cell>
          <cell r="K15">
            <v>8352021.0000000009</v>
          </cell>
          <cell r="L15">
            <v>8406028</v>
          </cell>
          <cell r="M15">
            <v>8467171</v>
          </cell>
          <cell r="N15">
            <v>8533620</v>
          </cell>
          <cell r="O15">
            <v>8602339</v>
          </cell>
          <cell r="P15">
            <v>8671004</v>
          </cell>
          <cell r="Q15">
            <v>8739108</v>
          </cell>
          <cell r="R15">
            <v>8807098</v>
          </cell>
          <cell r="S15">
            <v>8874658</v>
          </cell>
          <cell r="T15">
            <v>8941605</v>
          </cell>
          <cell r="U15">
            <v>9007672</v>
          </cell>
        </row>
        <row r="16">
          <cell r="A16" t="str">
            <v>Bahamas</v>
          </cell>
          <cell r="B16" t="str">
            <v>BAH</v>
          </cell>
          <cell r="C16" t="str">
            <v>LAC</v>
          </cell>
          <cell r="F16">
            <v>303150</v>
          </cell>
          <cell r="G16">
            <v>307333</v>
          </cell>
          <cell r="H16">
            <v>311397</v>
          </cell>
          <cell r="I16">
            <v>315379</v>
          </cell>
          <cell r="J16">
            <v>319333</v>
          </cell>
          <cell r="K16">
            <v>323295</v>
          </cell>
          <cell r="L16">
            <v>327279</v>
          </cell>
          <cell r="M16">
            <v>331277</v>
          </cell>
          <cell r="N16">
            <v>335286</v>
          </cell>
          <cell r="O16">
            <v>339296</v>
          </cell>
          <cell r="P16">
            <v>343295</v>
          </cell>
          <cell r="Q16">
            <v>347288</v>
          </cell>
          <cell r="R16">
            <v>351274</v>
          </cell>
          <cell r="S16">
            <v>355228</v>
          </cell>
          <cell r="T16">
            <v>359120</v>
          </cell>
          <cell r="U16">
            <v>362929</v>
          </cell>
        </row>
        <row r="17">
          <cell r="A17" t="str">
            <v>Bahrain</v>
          </cell>
          <cell r="B17" t="str">
            <v>BAA</v>
          </cell>
          <cell r="C17" t="str">
            <v>EMR</v>
          </cell>
          <cell r="F17">
            <v>650080</v>
          </cell>
          <cell r="G17">
            <v>664889</v>
          </cell>
          <cell r="H17">
            <v>679991</v>
          </cell>
          <cell r="I17">
            <v>695192</v>
          </cell>
          <cell r="J17">
            <v>710195</v>
          </cell>
          <cell r="K17">
            <v>724788</v>
          </cell>
          <cell r="L17">
            <v>738913</v>
          </cell>
          <cell r="M17">
            <v>752647</v>
          </cell>
          <cell r="N17">
            <v>766071</v>
          </cell>
          <cell r="O17">
            <v>779315</v>
          </cell>
          <cell r="P17">
            <v>792476</v>
          </cell>
          <cell r="Q17">
            <v>805570</v>
          </cell>
          <cell r="R17">
            <v>818563</v>
          </cell>
          <cell r="S17">
            <v>831432</v>
          </cell>
          <cell r="T17">
            <v>844142</v>
          </cell>
          <cell r="U17">
            <v>856668</v>
          </cell>
        </row>
        <row r="18">
          <cell r="A18" t="str">
            <v>Bangladesh</v>
          </cell>
          <cell r="B18" t="str">
            <v>BAN</v>
          </cell>
          <cell r="C18" t="str">
            <v>SEAR</v>
          </cell>
          <cell r="D18" t="str">
            <v>Taka</v>
          </cell>
          <cell r="E18">
            <v>58.423999999999999</v>
          </cell>
          <cell r="F18">
            <v>139434376</v>
          </cell>
          <cell r="G18">
            <v>142166620</v>
          </cell>
          <cell r="H18">
            <v>144943171</v>
          </cell>
          <cell r="I18">
            <v>147741226</v>
          </cell>
          <cell r="J18">
            <v>150528256</v>
          </cell>
          <cell r="K18">
            <v>153281120</v>
          </cell>
          <cell r="L18">
            <v>155990777</v>
          </cell>
          <cell r="M18">
            <v>158664960</v>
          </cell>
          <cell r="N18">
            <v>161317626</v>
          </cell>
          <cell r="O18">
            <v>163970361</v>
          </cell>
          <cell r="P18">
            <v>166638440</v>
          </cell>
          <cell r="Q18">
            <v>169324836</v>
          </cell>
          <cell r="R18">
            <v>172022820</v>
          </cell>
          <cell r="S18">
            <v>174726308</v>
          </cell>
          <cell r="T18">
            <v>177425806</v>
          </cell>
          <cell r="U18">
            <v>180113822</v>
          </cell>
        </row>
        <row r="19">
          <cell r="A19" t="str">
            <v>Barbados</v>
          </cell>
          <cell r="B19" t="str">
            <v>BAR</v>
          </cell>
          <cell r="C19" t="str">
            <v>LAC</v>
          </cell>
          <cell r="F19">
            <v>286437</v>
          </cell>
          <cell r="G19">
            <v>287600</v>
          </cell>
          <cell r="H19">
            <v>288732</v>
          </cell>
          <cell r="I19">
            <v>289834</v>
          </cell>
          <cell r="J19">
            <v>290901</v>
          </cell>
          <cell r="K19">
            <v>291933</v>
          </cell>
          <cell r="L19">
            <v>292930</v>
          </cell>
          <cell r="M19">
            <v>293894</v>
          </cell>
          <cell r="N19">
            <v>294826</v>
          </cell>
          <cell r="O19">
            <v>295725</v>
          </cell>
          <cell r="P19">
            <v>296590</v>
          </cell>
          <cell r="Q19">
            <v>297421</v>
          </cell>
          <cell r="R19">
            <v>298215</v>
          </cell>
          <cell r="S19">
            <v>298969</v>
          </cell>
          <cell r="T19">
            <v>299679</v>
          </cell>
          <cell r="U19">
            <v>300341</v>
          </cell>
        </row>
        <row r="20">
          <cell r="A20" t="str">
            <v>Belarus</v>
          </cell>
          <cell r="B20" t="str">
            <v>BLR</v>
          </cell>
          <cell r="C20" t="str">
            <v>EEUR</v>
          </cell>
          <cell r="F20">
            <v>10052186</v>
          </cell>
          <cell r="G20">
            <v>10001408</v>
          </cell>
          <cell r="H20">
            <v>9950507</v>
          </cell>
          <cell r="I20">
            <v>9899464</v>
          </cell>
          <cell r="J20">
            <v>9847822</v>
          </cell>
          <cell r="K20">
            <v>9795287</v>
          </cell>
          <cell r="L20">
            <v>9742122</v>
          </cell>
          <cell r="M20">
            <v>9688796</v>
          </cell>
          <cell r="N20">
            <v>9635397</v>
          </cell>
          <cell r="O20">
            <v>9581970</v>
          </cell>
          <cell r="P20">
            <v>9528528</v>
          </cell>
          <cell r="Q20">
            <v>9475150</v>
          </cell>
          <cell r="R20">
            <v>9421819</v>
          </cell>
          <cell r="S20">
            <v>9368319</v>
          </cell>
          <cell r="T20">
            <v>9314344</v>
          </cell>
          <cell r="U20">
            <v>9259657</v>
          </cell>
        </row>
        <row r="21">
          <cell r="A21" t="str">
            <v>Belgium</v>
          </cell>
          <cell r="B21" t="str">
            <v>BEL</v>
          </cell>
          <cell r="C21" t="str">
            <v>EME</v>
          </cell>
          <cell r="F21">
            <v>10193094</v>
          </cell>
          <cell r="G21">
            <v>10229003</v>
          </cell>
          <cell r="H21">
            <v>10271133</v>
          </cell>
          <cell r="I21">
            <v>10316246</v>
          </cell>
          <cell r="J21">
            <v>10359678</v>
          </cell>
          <cell r="K21">
            <v>10398049</v>
          </cell>
          <cell r="L21">
            <v>10430281</v>
          </cell>
          <cell r="M21">
            <v>10457344</v>
          </cell>
          <cell r="N21">
            <v>10480390</v>
          </cell>
          <cell r="O21">
            <v>10501376</v>
          </cell>
          <cell r="P21">
            <v>10521760</v>
          </cell>
          <cell r="Q21">
            <v>10541735</v>
          </cell>
          <cell r="R21">
            <v>10560832</v>
          </cell>
          <cell r="S21">
            <v>10579085</v>
          </cell>
          <cell r="T21">
            <v>10596425</v>
          </cell>
          <cell r="U21">
            <v>10612819</v>
          </cell>
        </row>
        <row r="22">
          <cell r="A22" t="str">
            <v>Belize</v>
          </cell>
          <cell r="B22" t="str">
            <v>BLZ</v>
          </cell>
          <cell r="C22" t="str">
            <v>LAC</v>
          </cell>
          <cell r="D22" t="str">
            <v>Belize Dollar</v>
          </cell>
          <cell r="E22">
            <v>2</v>
          </cell>
          <cell r="F22">
            <v>244661</v>
          </cell>
          <cell r="G22">
            <v>250858</v>
          </cell>
          <cell r="H22">
            <v>257056</v>
          </cell>
          <cell r="I22">
            <v>263242</v>
          </cell>
          <cell r="J22">
            <v>269409</v>
          </cell>
          <cell r="K22">
            <v>275546</v>
          </cell>
          <cell r="L22">
            <v>281644</v>
          </cell>
          <cell r="M22">
            <v>287698</v>
          </cell>
          <cell r="N22">
            <v>293717</v>
          </cell>
          <cell r="O22">
            <v>299708</v>
          </cell>
          <cell r="P22">
            <v>305680</v>
          </cell>
          <cell r="Q22">
            <v>311634</v>
          </cell>
          <cell r="R22">
            <v>317562</v>
          </cell>
          <cell r="S22">
            <v>323450</v>
          </cell>
          <cell r="T22">
            <v>329281</v>
          </cell>
          <cell r="U22">
            <v>335042</v>
          </cell>
        </row>
        <row r="23">
          <cell r="A23" t="str">
            <v>Benin</v>
          </cell>
          <cell r="B23" t="str">
            <v>BEN</v>
          </cell>
          <cell r="C23" t="str">
            <v>AFRlow</v>
          </cell>
          <cell r="D23" t="str">
            <v>Franc</v>
          </cell>
          <cell r="E23">
            <v>561.04999999999995</v>
          </cell>
          <cell r="F23">
            <v>7227219</v>
          </cell>
          <cell r="G23">
            <v>7460067</v>
          </cell>
          <cell r="H23">
            <v>7705654</v>
          </cell>
          <cell r="I23">
            <v>7961594</v>
          </cell>
          <cell r="J23">
            <v>8224097</v>
          </cell>
          <cell r="K23">
            <v>8490301</v>
          </cell>
          <cell r="L23">
            <v>8759655</v>
          </cell>
          <cell r="M23">
            <v>9032787</v>
          </cell>
          <cell r="N23">
            <v>9309370</v>
          </cell>
          <cell r="O23">
            <v>9589269</v>
          </cell>
          <cell r="P23">
            <v>9872366</v>
          </cell>
          <cell r="Q23">
            <v>10158201</v>
          </cell>
          <cell r="R23">
            <v>10446525</v>
          </cell>
          <cell r="S23">
            <v>10737735</v>
          </cell>
          <cell r="T23">
            <v>11032474</v>
          </cell>
          <cell r="U23">
            <v>11331143</v>
          </cell>
        </row>
        <row r="24">
          <cell r="A24" t="str">
            <v>Bermuda</v>
          </cell>
          <cell r="B24" t="str">
            <v>BER</v>
          </cell>
          <cell r="C24" t="str">
            <v>LAC</v>
          </cell>
          <cell r="F24">
            <v>62864</v>
          </cell>
          <cell r="G24">
            <v>63145</v>
          </cell>
          <cell r="H24">
            <v>63423</v>
          </cell>
          <cell r="I24">
            <v>63692</v>
          </cell>
          <cell r="J24">
            <v>63944</v>
          </cell>
          <cell r="K24">
            <v>64174</v>
          </cell>
          <cell r="L24">
            <v>64378</v>
          </cell>
          <cell r="M24">
            <v>64559</v>
          </cell>
          <cell r="N24">
            <v>64719</v>
          </cell>
          <cell r="O24">
            <v>64863</v>
          </cell>
          <cell r="P24">
            <v>64995</v>
          </cell>
          <cell r="Q24">
            <v>65115</v>
          </cell>
          <cell r="R24">
            <v>65222</v>
          </cell>
          <cell r="S24">
            <v>65321</v>
          </cell>
          <cell r="T24">
            <v>65411</v>
          </cell>
          <cell r="U24">
            <v>65497</v>
          </cell>
        </row>
        <row r="25">
          <cell r="A25" t="str">
            <v>Bhutan</v>
          </cell>
          <cell r="B25" t="str">
            <v>BHU</v>
          </cell>
          <cell r="C25" t="str">
            <v>SEAR</v>
          </cell>
          <cell r="D25" t="str">
            <v>Ngultrum</v>
          </cell>
          <cell r="E25">
            <v>45.393999999999998</v>
          </cell>
          <cell r="F25">
            <v>558565</v>
          </cell>
          <cell r="G25">
            <v>574296</v>
          </cell>
          <cell r="H25">
            <v>590883</v>
          </cell>
          <cell r="I25">
            <v>607475</v>
          </cell>
          <cell r="J25">
            <v>623082</v>
          </cell>
          <cell r="K25">
            <v>637013</v>
          </cell>
          <cell r="L25">
            <v>648766</v>
          </cell>
          <cell r="M25">
            <v>658481</v>
          </cell>
          <cell r="N25">
            <v>666918</v>
          </cell>
          <cell r="O25">
            <v>675241</v>
          </cell>
          <cell r="P25">
            <v>684282</v>
          </cell>
          <cell r="Q25">
            <v>694271</v>
          </cell>
          <cell r="R25">
            <v>704908</v>
          </cell>
          <cell r="S25">
            <v>715857</v>
          </cell>
          <cell r="T25">
            <v>726585</v>
          </cell>
          <cell r="U25">
            <v>736707</v>
          </cell>
        </row>
        <row r="26">
          <cell r="A26" t="str">
            <v>Bolivia</v>
          </cell>
          <cell r="B26" t="str">
            <v>BOL</v>
          </cell>
          <cell r="C26" t="str">
            <v>LAC</v>
          </cell>
          <cell r="D26" t="str">
            <v>Bolivianos</v>
          </cell>
          <cell r="E26">
            <v>7.7503000000000002</v>
          </cell>
          <cell r="F26">
            <v>8316647.9999999991</v>
          </cell>
          <cell r="G26">
            <v>8488241</v>
          </cell>
          <cell r="H26">
            <v>8661336</v>
          </cell>
          <cell r="I26">
            <v>8835246</v>
          </cell>
          <cell r="J26">
            <v>9009045</v>
          </cell>
          <cell r="K26">
            <v>9182015</v>
          </cell>
          <cell r="L26">
            <v>9353846</v>
          </cell>
          <cell r="M26">
            <v>9524569</v>
          </cell>
          <cell r="N26">
            <v>9694231</v>
          </cell>
          <cell r="O26">
            <v>9863010</v>
          </cell>
          <cell r="P26">
            <v>10031005</v>
          </cell>
          <cell r="Q26">
            <v>10198116</v>
          </cell>
          <cell r="R26">
            <v>10364136</v>
          </cell>
          <cell r="S26">
            <v>10528938</v>
          </cell>
          <cell r="T26">
            <v>10692383</v>
          </cell>
          <cell r="U26">
            <v>10854338</v>
          </cell>
        </row>
        <row r="27">
          <cell r="A27" t="str">
            <v>Bosnia &amp; Herzegovina</v>
          </cell>
          <cell r="B27" t="str">
            <v>BIH</v>
          </cell>
          <cell r="C27" t="str">
            <v>CEUR</v>
          </cell>
          <cell r="F27">
            <v>3787258</v>
          </cell>
          <cell r="G27">
            <v>3846296</v>
          </cell>
          <cell r="H27">
            <v>3880775</v>
          </cell>
          <cell r="I27">
            <v>3896625</v>
          </cell>
          <cell r="J27">
            <v>3905323</v>
          </cell>
          <cell r="K27">
            <v>3915238</v>
          </cell>
          <cell r="L27">
            <v>3926406</v>
          </cell>
          <cell r="M27">
            <v>3934818</v>
          </cell>
          <cell r="N27">
            <v>3940397</v>
          </cell>
          <cell r="O27">
            <v>3942702</v>
          </cell>
          <cell r="P27">
            <v>3941513</v>
          </cell>
          <cell r="Q27">
            <v>3937058</v>
          </cell>
          <cell r="R27">
            <v>3929946</v>
          </cell>
          <cell r="S27">
            <v>3920763</v>
          </cell>
          <cell r="T27">
            <v>3910208</v>
          </cell>
          <cell r="U27">
            <v>3898819</v>
          </cell>
        </row>
        <row r="28">
          <cell r="A28" t="str">
            <v>Botswana</v>
          </cell>
          <cell r="B28" t="str">
            <v>BOT</v>
          </cell>
          <cell r="C28" t="str">
            <v>AFRhigh</v>
          </cell>
          <cell r="D28" t="str">
            <v>Pula</v>
          </cell>
          <cell r="E28">
            <v>4.6512000000000002</v>
          </cell>
          <cell r="F28">
            <v>1728872</v>
          </cell>
          <cell r="G28">
            <v>1753407</v>
          </cell>
          <cell r="H28">
            <v>1775148</v>
          </cell>
          <cell r="I28">
            <v>1795203</v>
          </cell>
          <cell r="J28">
            <v>1815097</v>
          </cell>
          <cell r="K28">
            <v>1835938</v>
          </cell>
          <cell r="L28">
            <v>1858163</v>
          </cell>
          <cell r="M28">
            <v>1881507</v>
          </cell>
          <cell r="N28">
            <v>1905516</v>
          </cell>
          <cell r="O28">
            <v>1929429</v>
          </cell>
          <cell r="P28">
            <v>1952694</v>
          </cell>
          <cell r="Q28">
            <v>1975236</v>
          </cell>
          <cell r="R28">
            <v>1997279</v>
          </cell>
          <cell r="S28">
            <v>2018907</v>
          </cell>
          <cell r="T28">
            <v>2040279</v>
          </cell>
          <cell r="U28">
            <v>2061508</v>
          </cell>
        </row>
        <row r="29">
          <cell r="A29" t="str">
            <v>Brazil</v>
          </cell>
          <cell r="B29" t="str">
            <v>BRA</v>
          </cell>
          <cell r="C29" t="str">
            <v>LAC</v>
          </cell>
          <cell r="D29" t="str">
            <v>Reai</v>
          </cell>
          <cell r="E29">
            <v>2.8610000000000002</v>
          </cell>
          <cell r="F29">
            <v>174160601</v>
          </cell>
          <cell r="G29">
            <v>176701773</v>
          </cell>
          <cell r="H29">
            <v>179246095</v>
          </cell>
          <cell r="I29">
            <v>181787237</v>
          </cell>
          <cell r="J29">
            <v>184317696</v>
          </cell>
          <cell r="K29">
            <v>186830759</v>
          </cell>
          <cell r="L29">
            <v>189322987</v>
          </cell>
          <cell r="M29">
            <v>191790931</v>
          </cell>
          <cell r="N29">
            <v>194227983</v>
          </cell>
          <cell r="O29">
            <v>196626882</v>
          </cell>
          <cell r="P29">
            <v>198981989</v>
          </cell>
          <cell r="Q29">
            <v>201289457</v>
          </cell>
          <cell r="R29">
            <v>203548242</v>
          </cell>
          <cell r="S29">
            <v>205759257</v>
          </cell>
          <cell r="T29">
            <v>207925074</v>
          </cell>
          <cell r="U29">
            <v>210047545</v>
          </cell>
        </row>
        <row r="30">
          <cell r="A30" t="str">
            <v>British Virgin Islands</v>
          </cell>
          <cell r="B30" t="str">
            <v>VIB</v>
          </cell>
          <cell r="C30" t="str">
            <v>LAC</v>
          </cell>
          <cell r="F30">
            <v>20522</v>
          </cell>
          <cell r="G30">
            <v>20867</v>
          </cell>
          <cell r="H30">
            <v>21180</v>
          </cell>
          <cell r="I30">
            <v>21469</v>
          </cell>
          <cell r="J30">
            <v>21745</v>
          </cell>
          <cell r="K30">
            <v>22016</v>
          </cell>
          <cell r="L30">
            <v>22283</v>
          </cell>
          <cell r="M30">
            <v>22545</v>
          </cell>
          <cell r="N30">
            <v>22802</v>
          </cell>
          <cell r="O30">
            <v>23052</v>
          </cell>
          <cell r="P30">
            <v>23296</v>
          </cell>
          <cell r="Q30">
            <v>23534</v>
          </cell>
          <cell r="R30">
            <v>23768</v>
          </cell>
          <cell r="S30">
            <v>23997</v>
          </cell>
          <cell r="T30">
            <v>24222</v>
          </cell>
          <cell r="U30">
            <v>24445</v>
          </cell>
        </row>
        <row r="31">
          <cell r="A31" t="str">
            <v>Brunei Darussalam</v>
          </cell>
          <cell r="B31" t="str">
            <v>BRU</v>
          </cell>
          <cell r="C31" t="str">
            <v>WPR</v>
          </cell>
          <cell r="F31">
            <v>333469</v>
          </cell>
          <cell r="G31">
            <v>341416</v>
          </cell>
          <cell r="H31">
            <v>349456</v>
          </cell>
          <cell r="I31">
            <v>357562</v>
          </cell>
          <cell r="J31">
            <v>365697</v>
          </cell>
          <cell r="K31">
            <v>373831</v>
          </cell>
          <cell r="L31">
            <v>381952</v>
          </cell>
          <cell r="M31">
            <v>390058</v>
          </cell>
          <cell r="N31">
            <v>398142</v>
          </cell>
          <cell r="O31">
            <v>406196</v>
          </cell>
          <cell r="P31">
            <v>414215</v>
          </cell>
          <cell r="Q31">
            <v>422191</v>
          </cell>
          <cell r="R31">
            <v>430117</v>
          </cell>
          <cell r="S31">
            <v>437981</v>
          </cell>
          <cell r="T31">
            <v>445775</v>
          </cell>
          <cell r="U31">
            <v>453488</v>
          </cell>
        </row>
        <row r="32">
          <cell r="A32" t="str">
            <v>Bulgaria</v>
          </cell>
          <cell r="B32" t="str">
            <v>BUL</v>
          </cell>
          <cell r="C32" t="str">
            <v>EEUR</v>
          </cell>
          <cell r="F32">
            <v>8002519</v>
          </cell>
          <cell r="G32">
            <v>7945937</v>
          </cell>
          <cell r="H32">
            <v>7893633</v>
          </cell>
          <cell r="I32">
            <v>7843980</v>
          </cell>
          <cell r="J32">
            <v>7794837</v>
          </cell>
          <cell r="K32">
            <v>7744591</v>
          </cell>
          <cell r="L32">
            <v>7692546</v>
          </cell>
          <cell r="M32">
            <v>7638830</v>
          </cell>
          <cell r="N32">
            <v>7583684</v>
          </cell>
          <cell r="O32">
            <v>7527700</v>
          </cell>
          <cell r="P32">
            <v>7471300</v>
          </cell>
          <cell r="Q32">
            <v>7414396</v>
          </cell>
          <cell r="R32">
            <v>7356711</v>
          </cell>
          <cell r="S32">
            <v>7298300</v>
          </cell>
          <cell r="T32">
            <v>7239239</v>
          </cell>
          <cell r="U32">
            <v>7179590</v>
          </cell>
        </row>
        <row r="33">
          <cell r="A33" t="str">
            <v>Burkina Faso</v>
          </cell>
          <cell r="B33" t="str">
            <v>BFA</v>
          </cell>
          <cell r="C33" t="str">
            <v>AFRlow</v>
          </cell>
          <cell r="D33" t="str">
            <v>Franc</v>
          </cell>
          <cell r="E33">
            <v>561.04999999999995</v>
          </cell>
          <cell r="F33">
            <v>11881774</v>
          </cell>
          <cell r="G33">
            <v>12261952</v>
          </cell>
          <cell r="H33">
            <v>12663998</v>
          </cell>
          <cell r="I33">
            <v>13081911</v>
          </cell>
          <cell r="J33">
            <v>13507102</v>
          </cell>
          <cell r="K33">
            <v>13933363</v>
          </cell>
          <cell r="L33">
            <v>14358500</v>
          </cell>
          <cell r="M33">
            <v>14784289</v>
          </cell>
          <cell r="N33">
            <v>15213314</v>
          </cell>
          <cell r="O33">
            <v>15649816</v>
          </cell>
          <cell r="P33">
            <v>16096848</v>
          </cell>
          <cell r="Q33">
            <v>16554801</v>
          </cell>
          <cell r="R33">
            <v>17022377</v>
          </cell>
          <cell r="S33">
            <v>17498962</v>
          </cell>
          <cell r="T33">
            <v>17983503</v>
          </cell>
          <cell r="U33">
            <v>18475153</v>
          </cell>
        </row>
        <row r="34">
          <cell r="A34" t="str">
            <v>Burundi</v>
          </cell>
          <cell r="B34" t="str">
            <v>BUU</v>
          </cell>
          <cell r="C34" t="str">
            <v>AFRhigh</v>
          </cell>
          <cell r="D34" t="str">
            <v>Franc</v>
          </cell>
          <cell r="E34">
            <v>1073.25</v>
          </cell>
          <cell r="F34">
            <v>6668084</v>
          </cell>
          <cell r="G34">
            <v>6839210</v>
          </cell>
          <cell r="H34">
            <v>7049129</v>
          </cell>
          <cell r="I34">
            <v>7293788</v>
          </cell>
          <cell r="J34">
            <v>7565782</v>
          </cell>
          <cell r="K34">
            <v>7858791</v>
          </cell>
          <cell r="L34">
            <v>8173070</v>
          </cell>
          <cell r="M34">
            <v>8508229</v>
          </cell>
          <cell r="N34">
            <v>8856221</v>
          </cell>
          <cell r="O34">
            <v>9206890</v>
          </cell>
          <cell r="P34">
            <v>9552918</v>
          </cell>
          <cell r="Q34">
            <v>9890426</v>
          </cell>
          <cell r="R34">
            <v>10220757</v>
          </cell>
          <cell r="S34">
            <v>10548390</v>
          </cell>
          <cell r="T34">
            <v>10880570</v>
          </cell>
          <cell r="U34">
            <v>11222569</v>
          </cell>
        </row>
        <row r="35">
          <cell r="A35" t="str">
            <v>Cambodia</v>
          </cell>
          <cell r="B35" t="str">
            <v>CAM</v>
          </cell>
          <cell r="C35" t="str">
            <v>WPR</v>
          </cell>
          <cell r="D35" t="str">
            <v>Riel</v>
          </cell>
          <cell r="E35">
            <v>4001</v>
          </cell>
          <cell r="F35">
            <v>12779568</v>
          </cell>
          <cell r="G35">
            <v>13023501</v>
          </cell>
          <cell r="H35">
            <v>13258758</v>
          </cell>
          <cell r="I35">
            <v>13489330</v>
          </cell>
          <cell r="J35">
            <v>13720274</v>
          </cell>
          <cell r="K35">
            <v>13955507</v>
          </cell>
          <cell r="L35">
            <v>14196611</v>
          </cell>
          <cell r="M35">
            <v>14443678</v>
          </cell>
          <cell r="N35">
            <v>14697217</v>
          </cell>
          <cell r="O35">
            <v>14957208</v>
          </cell>
          <cell r="P35">
            <v>15223505</v>
          </cell>
          <cell r="Q35">
            <v>15496504</v>
          </cell>
          <cell r="R35">
            <v>15776188</v>
          </cell>
          <cell r="S35">
            <v>16061313</v>
          </cell>
          <cell r="T35">
            <v>16350115</v>
          </cell>
          <cell r="U35">
            <v>16641072</v>
          </cell>
        </row>
        <row r="36">
          <cell r="A36" t="str">
            <v>Cameroon</v>
          </cell>
          <cell r="B36" t="str">
            <v>CAE</v>
          </cell>
          <cell r="C36" t="str">
            <v>AFRhigh</v>
          </cell>
          <cell r="D36" t="str">
            <v>Franc</v>
          </cell>
          <cell r="E36">
            <v>564.41</v>
          </cell>
          <cell r="F36">
            <v>15860778</v>
          </cell>
          <cell r="G36">
            <v>16240110</v>
          </cell>
          <cell r="H36">
            <v>16627376</v>
          </cell>
          <cell r="I36">
            <v>17018907</v>
          </cell>
          <cell r="J36">
            <v>17409433</v>
          </cell>
          <cell r="K36">
            <v>17795149</v>
          </cell>
          <cell r="L36">
            <v>18174696</v>
          </cell>
          <cell r="M36">
            <v>18549179</v>
          </cell>
          <cell r="N36">
            <v>18920236</v>
          </cell>
          <cell r="O36">
            <v>19290538</v>
          </cell>
          <cell r="P36">
            <v>19661991</v>
          </cell>
          <cell r="Q36">
            <v>20034913</v>
          </cell>
          <cell r="R36">
            <v>20408452</v>
          </cell>
          <cell r="S36">
            <v>20781972</v>
          </cell>
          <cell r="T36">
            <v>21154471</v>
          </cell>
          <cell r="U36">
            <v>21525198</v>
          </cell>
        </row>
        <row r="37">
          <cell r="A37" t="str">
            <v>Canada</v>
          </cell>
          <cell r="B37" t="str">
            <v>CAN</v>
          </cell>
          <cell r="C37" t="str">
            <v>EME</v>
          </cell>
          <cell r="F37">
            <v>30689036</v>
          </cell>
          <cell r="G37">
            <v>30991926</v>
          </cell>
          <cell r="H37">
            <v>31308230</v>
          </cell>
          <cell r="I37">
            <v>31632169</v>
          </cell>
          <cell r="J37">
            <v>31955042</v>
          </cell>
          <cell r="K37">
            <v>32270507</v>
          </cell>
          <cell r="L37">
            <v>32576860</v>
          </cell>
          <cell r="M37">
            <v>32876045</v>
          </cell>
          <cell r="N37">
            <v>33169733.999999996</v>
          </cell>
          <cell r="O37">
            <v>33460860.999999996</v>
          </cell>
          <cell r="P37">
            <v>33751570</v>
          </cell>
          <cell r="Q37">
            <v>34041966</v>
          </cell>
          <cell r="R37">
            <v>34331141</v>
          </cell>
          <cell r="S37">
            <v>34619080</v>
          </cell>
          <cell r="T37">
            <v>34905630</v>
          </cell>
          <cell r="U37">
            <v>35190631</v>
          </cell>
        </row>
        <row r="38">
          <cell r="A38" t="str">
            <v>Cape Verde</v>
          </cell>
          <cell r="B38" t="str">
            <v>CAV</v>
          </cell>
          <cell r="C38" t="str">
            <v>AFRlow</v>
          </cell>
          <cell r="D38" t="str">
            <v>Escudo</v>
          </cell>
          <cell r="E38">
            <v>94.316000000000003</v>
          </cell>
          <cell r="F38">
            <v>450597</v>
          </cell>
          <cell r="G38">
            <v>461331</v>
          </cell>
          <cell r="H38">
            <v>472372</v>
          </cell>
          <cell r="I38">
            <v>483675</v>
          </cell>
          <cell r="J38">
            <v>495171</v>
          </cell>
          <cell r="K38">
            <v>506807</v>
          </cell>
          <cell r="L38">
            <v>518562</v>
          </cell>
          <cell r="M38">
            <v>530438</v>
          </cell>
          <cell r="N38">
            <v>542422</v>
          </cell>
          <cell r="O38">
            <v>554505</v>
          </cell>
          <cell r="P38">
            <v>566677</v>
          </cell>
          <cell r="Q38">
            <v>578925</v>
          </cell>
          <cell r="R38">
            <v>591231</v>
          </cell>
          <cell r="S38">
            <v>603575</v>
          </cell>
          <cell r="T38">
            <v>615934</v>
          </cell>
          <cell r="U38">
            <v>628293</v>
          </cell>
        </row>
        <row r="39">
          <cell r="A39" t="str">
            <v>Cayman Islands</v>
          </cell>
          <cell r="B39" t="str">
            <v>CAY</v>
          </cell>
          <cell r="C39" t="str">
            <v>LAC</v>
          </cell>
          <cell r="F39">
            <v>40232</v>
          </cell>
          <cell r="G39">
            <v>41494</v>
          </cell>
          <cell r="H39">
            <v>42649</v>
          </cell>
          <cell r="I39">
            <v>43706</v>
          </cell>
          <cell r="J39">
            <v>44682</v>
          </cell>
          <cell r="K39">
            <v>45591</v>
          </cell>
          <cell r="L39">
            <v>46435</v>
          </cell>
          <cell r="M39">
            <v>47210</v>
          </cell>
          <cell r="N39">
            <v>47919</v>
          </cell>
          <cell r="O39">
            <v>48565</v>
          </cell>
          <cell r="P39">
            <v>49153</v>
          </cell>
          <cell r="Q39">
            <v>49684</v>
          </cell>
          <cell r="R39">
            <v>50165</v>
          </cell>
          <cell r="S39">
            <v>50610</v>
          </cell>
          <cell r="T39">
            <v>51037</v>
          </cell>
          <cell r="U39">
            <v>51459</v>
          </cell>
        </row>
        <row r="40">
          <cell r="A40" t="str">
            <v>Central African Republic</v>
          </cell>
          <cell r="B40" t="str">
            <v>CAF</v>
          </cell>
          <cell r="C40" t="str">
            <v>AFRhigh</v>
          </cell>
          <cell r="D40" t="str">
            <v>Franc</v>
          </cell>
          <cell r="E40">
            <v>561.04999999999995</v>
          </cell>
          <cell r="F40">
            <v>3863718</v>
          </cell>
          <cell r="G40">
            <v>3933039</v>
          </cell>
          <cell r="H40">
            <v>3997410</v>
          </cell>
          <cell r="I40">
            <v>4059572</v>
          </cell>
          <cell r="J40">
            <v>4123325</v>
          </cell>
          <cell r="K40">
            <v>4191429</v>
          </cell>
          <cell r="L40">
            <v>4264806</v>
          </cell>
          <cell r="M40">
            <v>4342736</v>
          </cell>
          <cell r="N40">
            <v>4424292</v>
          </cell>
          <cell r="O40">
            <v>4507875</v>
          </cell>
          <cell r="P40">
            <v>4592236</v>
          </cell>
          <cell r="Q40">
            <v>4677254</v>
          </cell>
          <cell r="R40">
            <v>4763160</v>
          </cell>
          <cell r="S40">
            <v>4849423</v>
          </cell>
          <cell r="T40">
            <v>4935455</v>
          </cell>
          <cell r="U40">
            <v>5020797</v>
          </cell>
        </row>
        <row r="41">
          <cell r="A41" t="str">
            <v>Chad</v>
          </cell>
          <cell r="B41" t="str">
            <v>CHA</v>
          </cell>
          <cell r="C41" t="str">
            <v>AFRlow</v>
          </cell>
          <cell r="D41" t="str">
            <v>Franc</v>
          </cell>
          <cell r="E41">
            <v>561.04999999999995</v>
          </cell>
          <cell r="F41">
            <v>8465430</v>
          </cell>
          <cell r="G41">
            <v>8782786</v>
          </cell>
          <cell r="H41">
            <v>9118887</v>
          </cell>
          <cell r="I41">
            <v>9465233</v>
          </cell>
          <cell r="J41">
            <v>9810218</v>
          </cell>
          <cell r="K41">
            <v>10145609</v>
          </cell>
          <cell r="L41">
            <v>10468179</v>
          </cell>
          <cell r="M41">
            <v>10780573</v>
          </cell>
          <cell r="N41">
            <v>11087698</v>
          </cell>
          <cell r="O41">
            <v>11397225</v>
          </cell>
          <cell r="P41">
            <v>11714904</v>
          </cell>
          <cell r="Q41">
            <v>12042161</v>
          </cell>
          <cell r="R41">
            <v>12377650</v>
          </cell>
          <cell r="S41">
            <v>12721125</v>
          </cell>
          <cell r="T41">
            <v>13071630</v>
          </cell>
          <cell r="U41">
            <v>13428620</v>
          </cell>
        </row>
        <row r="42">
          <cell r="A42" t="str">
            <v>Chile</v>
          </cell>
          <cell r="B42" t="str">
            <v>CHI</v>
          </cell>
          <cell r="C42" t="str">
            <v>LAC</v>
          </cell>
          <cell r="F42">
            <v>15411830</v>
          </cell>
          <cell r="G42">
            <v>15596338</v>
          </cell>
          <cell r="H42">
            <v>15775677</v>
          </cell>
          <cell r="I42">
            <v>15951029</v>
          </cell>
          <cell r="J42">
            <v>16123815</v>
          </cell>
          <cell r="K42">
            <v>16295102</v>
          </cell>
          <cell r="L42">
            <v>16465419.000000002</v>
          </cell>
          <cell r="M42">
            <v>16634758.000000002</v>
          </cell>
          <cell r="N42">
            <v>16802953</v>
          </cell>
          <cell r="O42">
            <v>16969574</v>
          </cell>
          <cell r="P42">
            <v>17134263</v>
          </cell>
          <cell r="Q42">
            <v>17297076</v>
          </cell>
          <cell r="R42">
            <v>17458066</v>
          </cell>
          <cell r="S42">
            <v>17616820</v>
          </cell>
          <cell r="T42">
            <v>17772805</v>
          </cell>
          <cell r="U42">
            <v>17925603</v>
          </cell>
        </row>
        <row r="43">
          <cell r="A43" t="str">
            <v>China</v>
          </cell>
          <cell r="B43" t="str">
            <v>CHN</v>
          </cell>
          <cell r="C43" t="str">
            <v>WPR</v>
          </cell>
          <cell r="D43" t="str">
            <v>Yuan</v>
          </cell>
          <cell r="E43">
            <v>8.2767999999999997</v>
          </cell>
          <cell r="F43">
            <v>1269961711</v>
          </cell>
          <cell r="G43">
            <v>1279485526</v>
          </cell>
          <cell r="H43">
            <v>1288400832</v>
          </cell>
          <cell r="I43">
            <v>1296838416</v>
          </cell>
          <cell r="J43">
            <v>1304983325</v>
          </cell>
          <cell r="K43">
            <v>1312978855</v>
          </cell>
          <cell r="L43">
            <v>1320864226</v>
          </cell>
          <cell r="M43">
            <v>1328629911</v>
          </cell>
          <cell r="N43">
            <v>1336310713</v>
          </cell>
          <cell r="O43">
            <v>1343932885</v>
          </cell>
          <cell r="P43">
            <v>1351512494</v>
          </cell>
          <cell r="Q43">
            <v>1359068661</v>
          </cell>
          <cell r="R43">
            <v>1366599088</v>
          </cell>
          <cell r="S43">
            <v>1374066829</v>
          </cell>
          <cell r="T43">
            <v>1381416319</v>
          </cell>
          <cell r="U43">
            <v>1388599811</v>
          </cell>
        </row>
        <row r="44">
          <cell r="A44" t="str">
            <v>China, Hong Kong SAR</v>
          </cell>
          <cell r="B44" t="str">
            <v>HOK</v>
          </cell>
          <cell r="C44" t="str">
            <v>WPR</v>
          </cell>
          <cell r="F44">
            <v>6662170</v>
          </cell>
          <cell r="G44">
            <v>6745642</v>
          </cell>
          <cell r="H44">
            <v>6826365</v>
          </cell>
          <cell r="I44">
            <v>6904815</v>
          </cell>
          <cell r="J44">
            <v>6981667</v>
          </cell>
          <cell r="K44">
            <v>7057418</v>
          </cell>
          <cell r="L44">
            <v>7132261</v>
          </cell>
          <cell r="M44">
            <v>7206088</v>
          </cell>
          <cell r="N44">
            <v>7278734</v>
          </cell>
          <cell r="O44">
            <v>7349909</v>
          </cell>
          <cell r="P44">
            <v>7419413</v>
          </cell>
          <cell r="Q44">
            <v>7487223</v>
          </cell>
          <cell r="R44">
            <v>7553471</v>
          </cell>
          <cell r="S44">
            <v>7618290</v>
          </cell>
          <cell r="T44">
            <v>7681874</v>
          </cell>
          <cell r="U44">
            <v>7744361</v>
          </cell>
        </row>
        <row r="45">
          <cell r="A45" t="str">
            <v>China, Macao SAR</v>
          </cell>
          <cell r="B45" t="str">
            <v>MAC</v>
          </cell>
          <cell r="C45" t="str">
            <v>WPR</v>
          </cell>
          <cell r="F45">
            <v>441063</v>
          </cell>
          <cell r="G45">
            <v>447562</v>
          </cell>
          <cell r="H45">
            <v>454426</v>
          </cell>
          <cell r="I45">
            <v>461290</v>
          </cell>
          <cell r="J45">
            <v>467631</v>
          </cell>
          <cell r="K45">
            <v>473090</v>
          </cell>
          <cell r="L45">
            <v>477534</v>
          </cell>
          <cell r="M45">
            <v>481122</v>
          </cell>
          <cell r="N45">
            <v>484131</v>
          </cell>
          <cell r="O45">
            <v>486975</v>
          </cell>
          <cell r="P45">
            <v>489961</v>
          </cell>
          <cell r="Q45">
            <v>493167</v>
          </cell>
          <cell r="R45">
            <v>496514</v>
          </cell>
          <cell r="S45">
            <v>499961</v>
          </cell>
          <cell r="T45">
            <v>503417</v>
          </cell>
          <cell r="U45">
            <v>506811</v>
          </cell>
        </row>
        <row r="46">
          <cell r="A46" t="str">
            <v>Colombia</v>
          </cell>
          <cell r="B46" t="str">
            <v>COL</v>
          </cell>
          <cell r="C46" t="str">
            <v>LAC</v>
          </cell>
          <cell r="D46" t="str">
            <v>Peso</v>
          </cell>
          <cell r="E46">
            <v>2876.2</v>
          </cell>
          <cell r="F46">
            <v>41682594</v>
          </cell>
          <cell r="G46">
            <v>42354499</v>
          </cell>
          <cell r="H46">
            <v>43019308</v>
          </cell>
          <cell r="I46">
            <v>43674544</v>
          </cell>
          <cell r="J46">
            <v>44317343</v>
          </cell>
          <cell r="K46">
            <v>44945790</v>
          </cell>
          <cell r="L46">
            <v>45558450</v>
          </cell>
          <cell r="M46">
            <v>46155958</v>
          </cell>
          <cell r="N46">
            <v>46741096</v>
          </cell>
          <cell r="O46">
            <v>47317963</v>
          </cell>
          <cell r="P46">
            <v>47889550</v>
          </cell>
          <cell r="Q46">
            <v>48456604</v>
          </cell>
          <cell r="R46">
            <v>49018253</v>
          </cell>
          <cell r="S46">
            <v>49573903</v>
          </cell>
          <cell r="T46">
            <v>50122420</v>
          </cell>
          <cell r="U46">
            <v>50662890</v>
          </cell>
        </row>
        <row r="47">
          <cell r="A47" t="str">
            <v>Comoros</v>
          </cell>
          <cell r="B47" t="str">
            <v>COM</v>
          </cell>
          <cell r="C47" t="str">
            <v>AFRlow</v>
          </cell>
          <cell r="D47" t="str">
            <v>Franc</v>
          </cell>
          <cell r="E47">
            <v>420.79</v>
          </cell>
          <cell r="F47">
            <v>699035</v>
          </cell>
          <cell r="G47">
            <v>718329</v>
          </cell>
          <cell r="H47">
            <v>737851</v>
          </cell>
          <cell r="I47">
            <v>757608</v>
          </cell>
          <cell r="J47">
            <v>777622</v>
          </cell>
          <cell r="K47">
            <v>797902</v>
          </cell>
          <cell r="L47">
            <v>818437</v>
          </cell>
          <cell r="M47">
            <v>839189</v>
          </cell>
          <cell r="N47">
            <v>860100</v>
          </cell>
          <cell r="O47">
            <v>881098</v>
          </cell>
          <cell r="P47">
            <v>902125</v>
          </cell>
          <cell r="Q47">
            <v>923158</v>
          </cell>
          <cell r="R47">
            <v>944194</v>
          </cell>
          <cell r="S47">
            <v>965215</v>
          </cell>
          <cell r="T47">
            <v>986213</v>
          </cell>
          <cell r="U47">
            <v>1007182</v>
          </cell>
        </row>
        <row r="48">
          <cell r="A48" t="str">
            <v>Congo</v>
          </cell>
          <cell r="B48" t="str">
            <v>CNG</v>
          </cell>
          <cell r="C48" t="str">
            <v>AFRhigh</v>
          </cell>
          <cell r="D48" t="str">
            <v>Franc</v>
          </cell>
          <cell r="E48">
            <v>561.04999999999995</v>
          </cell>
          <cell r="F48">
            <v>3202861</v>
          </cell>
          <cell r="G48">
            <v>3285163</v>
          </cell>
          <cell r="H48">
            <v>3367143</v>
          </cell>
          <cell r="I48">
            <v>3448646</v>
          </cell>
          <cell r="J48">
            <v>3529551</v>
          </cell>
          <cell r="K48">
            <v>3609851</v>
          </cell>
          <cell r="L48">
            <v>3689299</v>
          </cell>
          <cell r="M48">
            <v>3768087</v>
          </cell>
          <cell r="N48">
            <v>3847191</v>
          </cell>
          <cell r="O48">
            <v>3927932</v>
          </cell>
          <cell r="P48">
            <v>4011220</v>
          </cell>
          <cell r="Q48">
            <v>4097463</v>
          </cell>
          <cell r="R48">
            <v>4186291</v>
          </cell>
          <cell r="S48">
            <v>4276871</v>
          </cell>
          <cell r="T48">
            <v>4367964</v>
          </cell>
          <cell r="U48">
            <v>4458662</v>
          </cell>
        </row>
        <row r="49">
          <cell r="A49" t="str">
            <v>Cook Islands</v>
          </cell>
          <cell r="B49" t="str">
            <v>COK</v>
          </cell>
          <cell r="C49" t="str">
            <v>WPR</v>
          </cell>
          <cell r="F49">
            <v>15982</v>
          </cell>
          <cell r="G49">
            <v>15536</v>
          </cell>
          <cell r="H49">
            <v>15117</v>
          </cell>
          <cell r="I49">
            <v>14721</v>
          </cell>
          <cell r="J49">
            <v>14346</v>
          </cell>
          <cell r="K49">
            <v>13984</v>
          </cell>
          <cell r="L49">
            <v>13641</v>
          </cell>
          <cell r="M49">
            <v>13325</v>
          </cell>
          <cell r="N49">
            <v>13032</v>
          </cell>
          <cell r="O49">
            <v>12761</v>
          </cell>
          <cell r="P49">
            <v>12510</v>
          </cell>
          <cell r="Q49">
            <v>12277</v>
          </cell>
          <cell r="R49">
            <v>12065</v>
          </cell>
          <cell r="S49">
            <v>11877</v>
          </cell>
          <cell r="T49">
            <v>11724</v>
          </cell>
          <cell r="U49">
            <v>11609</v>
          </cell>
        </row>
        <row r="50">
          <cell r="A50" t="str">
            <v>Costa Rica</v>
          </cell>
          <cell r="B50" t="str">
            <v>COR</v>
          </cell>
          <cell r="C50" t="str">
            <v>LAC</v>
          </cell>
          <cell r="D50" t="str">
            <v>Colone</v>
          </cell>
          <cell r="E50">
            <v>410.35</v>
          </cell>
          <cell r="F50">
            <v>3928797</v>
          </cell>
          <cell r="G50">
            <v>4014435</v>
          </cell>
          <cell r="H50">
            <v>4096943</v>
          </cell>
          <cell r="I50">
            <v>4176372</v>
          </cell>
          <cell r="J50">
            <v>4253037</v>
          </cell>
          <cell r="K50">
            <v>4327228</v>
          </cell>
          <cell r="L50">
            <v>4398770</v>
          </cell>
          <cell r="M50">
            <v>4467626</v>
          </cell>
          <cell r="N50">
            <v>4534435</v>
          </cell>
          <cell r="O50">
            <v>4600059</v>
          </cell>
          <cell r="P50">
            <v>4665140</v>
          </cell>
          <cell r="Q50">
            <v>4729947</v>
          </cell>
          <cell r="R50">
            <v>4794376</v>
          </cell>
          <cell r="S50">
            <v>4858235</v>
          </cell>
          <cell r="T50">
            <v>4921165</v>
          </cell>
          <cell r="U50">
            <v>4982917</v>
          </cell>
        </row>
        <row r="51">
          <cell r="A51" t="str">
            <v>Côte d'Ivoire</v>
          </cell>
          <cell r="B51" t="str">
            <v>IVC</v>
          </cell>
          <cell r="C51" t="str">
            <v>AFRhigh</v>
          </cell>
          <cell r="D51" t="str">
            <v>Franc</v>
          </cell>
          <cell r="E51">
            <v>561.04999999999995</v>
          </cell>
          <cell r="F51">
            <v>17049189</v>
          </cell>
          <cell r="G51">
            <v>17384828</v>
          </cell>
          <cell r="H51">
            <v>17691452</v>
          </cell>
          <cell r="I51">
            <v>17982164</v>
          </cell>
          <cell r="J51">
            <v>18275382</v>
          </cell>
          <cell r="K51">
            <v>18584701</v>
          </cell>
          <cell r="L51">
            <v>18914474</v>
          </cell>
          <cell r="M51">
            <v>19261825</v>
          </cell>
          <cell r="N51">
            <v>19624236</v>
          </cell>
          <cell r="O51">
            <v>19996522</v>
          </cell>
          <cell r="P51">
            <v>20374642</v>
          </cell>
          <cell r="Q51">
            <v>20758696</v>
          </cell>
          <cell r="R51">
            <v>21149793</v>
          </cell>
          <cell r="S51">
            <v>21545804</v>
          </cell>
          <cell r="T51">
            <v>21944088</v>
          </cell>
          <cell r="U51">
            <v>22342541</v>
          </cell>
        </row>
        <row r="52">
          <cell r="A52" t="str">
            <v>Croatia</v>
          </cell>
          <cell r="B52" t="str">
            <v>CRO</v>
          </cell>
          <cell r="C52" t="str">
            <v>CEUR</v>
          </cell>
          <cell r="F52">
            <v>4505558</v>
          </cell>
          <cell r="G52">
            <v>4498193</v>
          </cell>
          <cell r="H52">
            <v>4505689</v>
          </cell>
          <cell r="I52">
            <v>4522480</v>
          </cell>
          <cell r="J52">
            <v>4539878</v>
          </cell>
          <cell r="K52">
            <v>4551490</v>
          </cell>
          <cell r="L52">
            <v>4556020</v>
          </cell>
          <cell r="M52">
            <v>4555402</v>
          </cell>
          <cell r="N52">
            <v>4550273</v>
          </cell>
          <cell r="O52">
            <v>4542138</v>
          </cell>
          <cell r="P52">
            <v>4532155</v>
          </cell>
          <cell r="Q52">
            <v>4520128</v>
          </cell>
          <cell r="R52">
            <v>4505610</v>
          </cell>
          <cell r="S52">
            <v>4489319</v>
          </cell>
          <cell r="T52">
            <v>4472188</v>
          </cell>
          <cell r="U52">
            <v>4454922</v>
          </cell>
        </row>
        <row r="53">
          <cell r="A53" t="str">
            <v>Cuba</v>
          </cell>
          <cell r="B53" t="str">
            <v>CUB</v>
          </cell>
          <cell r="C53" t="str">
            <v>LAC</v>
          </cell>
          <cell r="F53">
            <v>11142065</v>
          </cell>
          <cell r="G53">
            <v>11173872</v>
          </cell>
          <cell r="H53">
            <v>11202599</v>
          </cell>
          <cell r="I53">
            <v>11227307</v>
          </cell>
          <cell r="J53">
            <v>11246670</v>
          </cell>
          <cell r="K53">
            <v>11259905</v>
          </cell>
          <cell r="L53">
            <v>11266701</v>
          </cell>
          <cell r="M53">
            <v>11267884</v>
          </cell>
          <cell r="N53">
            <v>11265216</v>
          </cell>
          <cell r="O53">
            <v>11261104</v>
          </cell>
          <cell r="P53">
            <v>11257369</v>
          </cell>
          <cell r="Q53">
            <v>11254651</v>
          </cell>
          <cell r="R53">
            <v>11252746</v>
          </cell>
          <cell r="S53">
            <v>11251580</v>
          </cell>
          <cell r="T53">
            <v>11250783</v>
          </cell>
          <cell r="U53">
            <v>11250063</v>
          </cell>
        </row>
        <row r="54">
          <cell r="A54" t="str">
            <v>Cyprus</v>
          </cell>
          <cell r="B54" t="str">
            <v>CYP</v>
          </cell>
          <cell r="C54" t="str">
            <v>CEUR</v>
          </cell>
          <cell r="F54">
            <v>786339</v>
          </cell>
          <cell r="G54">
            <v>796883</v>
          </cell>
          <cell r="H54">
            <v>807132</v>
          </cell>
          <cell r="I54">
            <v>817095</v>
          </cell>
          <cell r="J54">
            <v>826812</v>
          </cell>
          <cell r="K54">
            <v>836321</v>
          </cell>
          <cell r="L54">
            <v>845605</v>
          </cell>
          <cell r="M54">
            <v>854673</v>
          </cell>
          <cell r="N54">
            <v>863624</v>
          </cell>
          <cell r="O54">
            <v>872587</v>
          </cell>
          <cell r="P54">
            <v>881654</v>
          </cell>
          <cell r="Q54">
            <v>890860</v>
          </cell>
          <cell r="R54">
            <v>900183</v>
          </cell>
          <cell r="S54">
            <v>909597</v>
          </cell>
          <cell r="T54">
            <v>919053</v>
          </cell>
          <cell r="U54">
            <v>928508</v>
          </cell>
        </row>
        <row r="55">
          <cell r="A55" t="str">
            <v>Czech Republic</v>
          </cell>
          <cell r="B55" t="str">
            <v>CZH</v>
          </cell>
          <cell r="C55" t="str">
            <v>EME</v>
          </cell>
          <cell r="F55">
            <v>10220420</v>
          </cell>
          <cell r="G55">
            <v>10209013</v>
          </cell>
          <cell r="H55">
            <v>10201659</v>
          </cell>
          <cell r="I55">
            <v>10197380</v>
          </cell>
          <cell r="J55">
            <v>10194511</v>
          </cell>
          <cell r="K55">
            <v>10191762</v>
          </cell>
          <cell r="L55">
            <v>10188957</v>
          </cell>
          <cell r="M55">
            <v>10186330</v>
          </cell>
          <cell r="N55">
            <v>10183437</v>
          </cell>
          <cell r="O55">
            <v>10179804</v>
          </cell>
          <cell r="P55">
            <v>10175048</v>
          </cell>
          <cell r="Q55">
            <v>10168877</v>
          </cell>
          <cell r="R55">
            <v>10161156</v>
          </cell>
          <cell r="S55">
            <v>10151872</v>
          </cell>
          <cell r="T55">
            <v>10141108</v>
          </cell>
          <cell r="U55">
            <v>10128906</v>
          </cell>
        </row>
        <row r="56">
          <cell r="A56" t="str">
            <v>Denmark</v>
          </cell>
          <cell r="B56" t="str">
            <v>DEN</v>
          </cell>
          <cell r="C56" t="str">
            <v>EME</v>
          </cell>
          <cell r="F56">
            <v>5335385</v>
          </cell>
          <cell r="G56">
            <v>5354323</v>
          </cell>
          <cell r="H56">
            <v>5371803</v>
          </cell>
          <cell r="I56">
            <v>5387921</v>
          </cell>
          <cell r="J56">
            <v>5402909</v>
          </cell>
          <cell r="K56">
            <v>5416945</v>
          </cell>
          <cell r="L56">
            <v>5430033</v>
          </cell>
          <cell r="M56">
            <v>5442105</v>
          </cell>
          <cell r="N56">
            <v>5453204</v>
          </cell>
          <cell r="O56">
            <v>5463384</v>
          </cell>
          <cell r="P56">
            <v>5472713</v>
          </cell>
          <cell r="Q56">
            <v>5481221</v>
          </cell>
          <cell r="R56">
            <v>5488996</v>
          </cell>
          <cell r="S56">
            <v>5496228</v>
          </cell>
          <cell r="T56">
            <v>5503157</v>
          </cell>
          <cell r="U56">
            <v>5509970</v>
          </cell>
        </row>
        <row r="57">
          <cell r="A57" t="str">
            <v>Djibouti</v>
          </cell>
          <cell r="B57" t="str">
            <v>DJI</v>
          </cell>
          <cell r="C57" t="str">
            <v>EMR</v>
          </cell>
          <cell r="D57" t="str">
            <v>Franc</v>
          </cell>
          <cell r="F57">
            <v>729736</v>
          </cell>
          <cell r="G57">
            <v>747302</v>
          </cell>
          <cell r="H57">
            <v>762775</v>
          </cell>
          <cell r="I57">
            <v>776784</v>
          </cell>
          <cell r="J57">
            <v>790344</v>
          </cell>
          <cell r="K57">
            <v>804206</v>
          </cell>
          <cell r="L57">
            <v>818508</v>
          </cell>
          <cell r="M57">
            <v>833025</v>
          </cell>
          <cell r="N57">
            <v>847715</v>
          </cell>
          <cell r="O57">
            <v>862453</v>
          </cell>
          <cell r="P57">
            <v>877152</v>
          </cell>
          <cell r="Q57">
            <v>891869</v>
          </cell>
          <cell r="R57">
            <v>906687</v>
          </cell>
          <cell r="S57">
            <v>921572</v>
          </cell>
          <cell r="T57">
            <v>936469</v>
          </cell>
          <cell r="U57">
            <v>951352</v>
          </cell>
        </row>
        <row r="58">
          <cell r="A58" t="str">
            <v>Dominica</v>
          </cell>
          <cell r="B58" t="str">
            <v>DOM</v>
          </cell>
          <cell r="C58" t="str">
            <v>LAC</v>
          </cell>
          <cell r="F58">
            <v>68438</v>
          </cell>
          <cell r="G58">
            <v>68351</v>
          </cell>
          <cell r="H58">
            <v>68253</v>
          </cell>
          <cell r="I58">
            <v>68139</v>
          </cell>
          <cell r="J58">
            <v>67998</v>
          </cell>
          <cell r="K58">
            <v>67827</v>
          </cell>
          <cell r="L58">
            <v>67621</v>
          </cell>
          <cell r="M58">
            <v>67390</v>
          </cell>
          <cell r="N58">
            <v>67160</v>
          </cell>
          <cell r="O58">
            <v>66970</v>
          </cell>
          <cell r="P58">
            <v>66845</v>
          </cell>
          <cell r="Q58">
            <v>66799</v>
          </cell>
          <cell r="R58">
            <v>66823</v>
          </cell>
          <cell r="S58">
            <v>66896</v>
          </cell>
          <cell r="T58">
            <v>66987</v>
          </cell>
          <cell r="U58">
            <v>67070</v>
          </cell>
        </row>
        <row r="59">
          <cell r="A59" t="str">
            <v>Dominican Republic</v>
          </cell>
          <cell r="B59" t="str">
            <v>DOR</v>
          </cell>
          <cell r="C59" t="str">
            <v>LAC</v>
          </cell>
          <cell r="D59" t="str">
            <v>Peso</v>
          </cell>
          <cell r="E59">
            <v>32.305</v>
          </cell>
          <cell r="F59">
            <v>8743983</v>
          </cell>
          <cell r="G59">
            <v>8889627</v>
          </cell>
          <cell r="H59">
            <v>9034837</v>
          </cell>
          <cell r="I59">
            <v>9179758</v>
          </cell>
          <cell r="J59">
            <v>9324633</v>
          </cell>
          <cell r="K59">
            <v>9469601</v>
          </cell>
          <cell r="L59">
            <v>9614670</v>
          </cell>
          <cell r="M59">
            <v>9759665</v>
          </cell>
          <cell r="N59">
            <v>9904327</v>
          </cell>
          <cell r="O59">
            <v>10048309</v>
          </cell>
          <cell r="P59">
            <v>10191334</v>
          </cell>
          <cell r="Q59">
            <v>10333237</v>
          </cell>
          <cell r="R59">
            <v>10473987</v>
          </cell>
          <cell r="S59">
            <v>10613616</v>
          </cell>
          <cell r="T59">
            <v>10752214</v>
          </cell>
          <cell r="U59">
            <v>10889805</v>
          </cell>
        </row>
        <row r="60">
          <cell r="A60" t="str">
            <v>DPR Korea</v>
          </cell>
          <cell r="B60" t="str">
            <v>KRD</v>
          </cell>
          <cell r="C60" t="str">
            <v>SEAR</v>
          </cell>
          <cell r="F60">
            <v>22946185</v>
          </cell>
          <cell r="G60">
            <v>23121603</v>
          </cell>
          <cell r="H60">
            <v>23271845</v>
          </cell>
          <cell r="I60">
            <v>23400722</v>
          </cell>
          <cell r="J60">
            <v>23513779</v>
          </cell>
          <cell r="K60">
            <v>23615611</v>
          </cell>
          <cell r="L60">
            <v>23707548</v>
          </cell>
          <cell r="M60">
            <v>23790241</v>
          </cell>
          <cell r="N60">
            <v>23866883</v>
          </cell>
          <cell r="O60">
            <v>23941018</v>
          </cell>
          <cell r="P60">
            <v>24015400</v>
          </cell>
          <cell r="Q60">
            <v>24091736</v>
          </cell>
          <cell r="R60">
            <v>24170473</v>
          </cell>
          <cell r="S60">
            <v>24251401</v>
          </cell>
          <cell r="T60">
            <v>24333604</v>
          </cell>
          <cell r="U60">
            <v>24416354</v>
          </cell>
        </row>
        <row r="61">
          <cell r="A61" t="str">
            <v>DR Congo</v>
          </cell>
          <cell r="B61" t="str">
            <v>ZAI</v>
          </cell>
          <cell r="C61" t="str">
            <v>AFRhigh</v>
          </cell>
          <cell r="F61">
            <v>50688722</v>
          </cell>
          <cell r="G61">
            <v>52035969</v>
          </cell>
          <cell r="H61">
            <v>53536754</v>
          </cell>
          <cell r="I61">
            <v>55174963</v>
          </cell>
          <cell r="J61">
            <v>56917959</v>
          </cell>
          <cell r="K61">
            <v>58740547</v>
          </cell>
          <cell r="L61">
            <v>60643890</v>
          </cell>
          <cell r="M61">
            <v>62635722</v>
          </cell>
          <cell r="N61">
            <v>64703617</v>
          </cell>
          <cell r="O61">
            <v>66832183.999999993</v>
          </cell>
          <cell r="P61">
            <v>69009707</v>
          </cell>
          <cell r="Q61">
            <v>71230259</v>
          </cell>
          <cell r="R61">
            <v>73493778</v>
          </cell>
          <cell r="S61">
            <v>75801921</v>
          </cell>
          <cell r="T61">
            <v>78159102</v>
          </cell>
          <cell r="U61">
            <v>80568539</v>
          </cell>
        </row>
        <row r="62">
          <cell r="A62" t="str">
            <v>Ecuador</v>
          </cell>
          <cell r="B62" t="str">
            <v>ECU</v>
          </cell>
          <cell r="C62" t="str">
            <v>LAC</v>
          </cell>
          <cell r="D62" t="str">
            <v>Sucre</v>
          </cell>
          <cell r="E62">
            <v>25000</v>
          </cell>
          <cell r="F62">
            <v>12305544</v>
          </cell>
          <cell r="G62">
            <v>12466023</v>
          </cell>
          <cell r="H62">
            <v>12620880</v>
          </cell>
          <cell r="I62">
            <v>12770998</v>
          </cell>
          <cell r="J62">
            <v>12917362</v>
          </cell>
          <cell r="K62">
            <v>13060993</v>
          </cell>
          <cell r="L62">
            <v>13201995</v>
          </cell>
          <cell r="M62">
            <v>13341199</v>
          </cell>
          <cell r="N62">
            <v>13481180</v>
          </cell>
          <cell r="O62">
            <v>13625136</v>
          </cell>
          <cell r="P62">
            <v>13775219</v>
          </cell>
          <cell r="Q62">
            <v>13932570</v>
          </cell>
          <cell r="R62">
            <v>14096287</v>
          </cell>
          <cell r="S62">
            <v>14263883</v>
          </cell>
          <cell r="T62">
            <v>14431696</v>
          </cell>
          <cell r="U62">
            <v>14596937</v>
          </cell>
        </row>
        <row r="63">
          <cell r="A63" t="str">
            <v>Egypt</v>
          </cell>
          <cell r="B63" t="str">
            <v>EGY</v>
          </cell>
          <cell r="C63" t="str">
            <v>EMR</v>
          </cell>
          <cell r="D63" t="str">
            <v>Pound</v>
          </cell>
          <cell r="E63">
            <v>6.1349999999999998</v>
          </cell>
          <cell r="F63">
            <v>66528577.999999993</v>
          </cell>
          <cell r="G63">
            <v>67757429</v>
          </cell>
          <cell r="H63">
            <v>69003765</v>
          </cell>
          <cell r="I63">
            <v>70267864</v>
          </cell>
          <cell r="J63">
            <v>71550018</v>
          </cell>
          <cell r="K63">
            <v>72849793</v>
          </cell>
          <cell r="L63">
            <v>74166496</v>
          </cell>
          <cell r="M63">
            <v>75497914</v>
          </cell>
          <cell r="N63">
            <v>76840047</v>
          </cell>
          <cell r="O63">
            <v>78187832</v>
          </cell>
          <cell r="P63">
            <v>79536880</v>
          </cell>
          <cell r="Q63">
            <v>80885044</v>
          </cell>
          <cell r="R63">
            <v>82230655</v>
          </cell>
          <cell r="S63">
            <v>83570385</v>
          </cell>
          <cell r="T63">
            <v>84900717</v>
          </cell>
          <cell r="U63">
            <v>86218754</v>
          </cell>
        </row>
        <row r="64">
          <cell r="A64" t="str">
            <v>El Salvador</v>
          </cell>
          <cell r="B64" t="str">
            <v>ELS</v>
          </cell>
          <cell r="C64" t="str">
            <v>LAC</v>
          </cell>
          <cell r="D64" t="str">
            <v>Colone</v>
          </cell>
          <cell r="E64">
            <v>8.75</v>
          </cell>
          <cell r="F64">
            <v>6195276</v>
          </cell>
          <cell r="G64">
            <v>6296549</v>
          </cell>
          <cell r="H64">
            <v>6392427</v>
          </cell>
          <cell r="I64">
            <v>6484686</v>
          </cell>
          <cell r="J64">
            <v>6576008</v>
          </cell>
          <cell r="K64">
            <v>6668356</v>
          </cell>
          <cell r="L64">
            <v>6762319</v>
          </cell>
          <cell r="M64">
            <v>6857330</v>
          </cell>
          <cell r="N64">
            <v>6952819</v>
          </cell>
          <cell r="O64">
            <v>7047803</v>
          </cell>
          <cell r="P64">
            <v>7141616</v>
          </cell>
          <cell r="Q64">
            <v>7234065</v>
          </cell>
          <cell r="R64">
            <v>7325571</v>
          </cell>
          <cell r="S64">
            <v>7416784</v>
          </cell>
          <cell r="T64">
            <v>7508614</v>
          </cell>
          <cell r="U64">
            <v>7601665</v>
          </cell>
        </row>
        <row r="65">
          <cell r="A65" t="str">
            <v>Equatorial Guinea</v>
          </cell>
          <cell r="B65" t="str">
            <v>EQG</v>
          </cell>
          <cell r="C65" t="str">
            <v>AFRlow</v>
          </cell>
          <cell r="D65" t="str">
            <v>Franc</v>
          </cell>
          <cell r="E65">
            <v>564.41</v>
          </cell>
          <cell r="F65">
            <v>430589</v>
          </cell>
          <cell r="G65">
            <v>440851</v>
          </cell>
          <cell r="H65">
            <v>451291</v>
          </cell>
          <cell r="I65">
            <v>461947</v>
          </cell>
          <cell r="J65">
            <v>472869</v>
          </cell>
          <cell r="K65">
            <v>484098</v>
          </cell>
          <cell r="L65">
            <v>495639</v>
          </cell>
          <cell r="M65">
            <v>507497</v>
          </cell>
          <cell r="N65">
            <v>519697</v>
          </cell>
          <cell r="O65">
            <v>532270</v>
          </cell>
          <cell r="P65">
            <v>545238</v>
          </cell>
          <cell r="Q65">
            <v>558603</v>
          </cell>
          <cell r="R65">
            <v>572354</v>
          </cell>
          <cell r="S65">
            <v>586470</v>
          </cell>
          <cell r="T65">
            <v>600920</v>
          </cell>
          <cell r="U65">
            <v>615676</v>
          </cell>
        </row>
        <row r="66">
          <cell r="A66" t="str">
            <v>Eritrea</v>
          </cell>
          <cell r="B66" t="str">
            <v>ERI</v>
          </cell>
          <cell r="C66" t="str">
            <v>AFRlow</v>
          </cell>
          <cell r="D66" t="str">
            <v>Nakfa</v>
          </cell>
          <cell r="E66">
            <v>13.7875</v>
          </cell>
          <cell r="F66">
            <v>3684296</v>
          </cell>
          <cell r="G66">
            <v>3833443</v>
          </cell>
          <cell r="H66">
            <v>3999407</v>
          </cell>
          <cell r="I66">
            <v>4175647</v>
          </cell>
          <cell r="J66">
            <v>4353526</v>
          </cell>
          <cell r="K66">
            <v>4526722</v>
          </cell>
          <cell r="L66">
            <v>4692115</v>
          </cell>
          <cell r="M66">
            <v>4850762</v>
          </cell>
          <cell r="N66">
            <v>5005678</v>
          </cell>
          <cell r="O66">
            <v>5161910</v>
          </cell>
          <cell r="P66">
            <v>5322955</v>
          </cell>
          <cell r="Q66">
            <v>5489455</v>
          </cell>
          <cell r="R66">
            <v>5659427</v>
          </cell>
          <cell r="S66">
            <v>5830669</v>
          </cell>
          <cell r="T66">
            <v>6000008</v>
          </cell>
          <cell r="U66">
            <v>6165170</v>
          </cell>
        </row>
        <row r="67">
          <cell r="A67" t="str">
            <v>Estonia</v>
          </cell>
          <cell r="B67" t="str">
            <v>EST</v>
          </cell>
          <cell r="C67" t="str">
            <v>EEUR</v>
          </cell>
          <cell r="F67">
            <v>1369934</v>
          </cell>
          <cell r="G67">
            <v>1362500</v>
          </cell>
          <cell r="H67">
            <v>1356820</v>
          </cell>
          <cell r="I67">
            <v>1352335</v>
          </cell>
          <cell r="J67">
            <v>1348344</v>
          </cell>
          <cell r="K67">
            <v>1344312</v>
          </cell>
          <cell r="L67">
            <v>1339972</v>
          </cell>
          <cell r="M67">
            <v>1335335</v>
          </cell>
          <cell r="N67">
            <v>1330510</v>
          </cell>
          <cell r="O67">
            <v>1325733</v>
          </cell>
          <cell r="P67">
            <v>1321171</v>
          </cell>
          <cell r="Q67">
            <v>1316789</v>
          </cell>
          <cell r="R67">
            <v>1312465</v>
          </cell>
          <cell r="S67">
            <v>1308182</v>
          </cell>
          <cell r="T67">
            <v>1303921</v>
          </cell>
          <cell r="U67">
            <v>1299665</v>
          </cell>
        </row>
        <row r="68">
          <cell r="A68" t="str">
            <v>Ethiopia</v>
          </cell>
          <cell r="B68" t="str">
            <v>ETH</v>
          </cell>
          <cell r="C68" t="str">
            <v>AFRhigh</v>
          </cell>
          <cell r="D68" t="str">
            <v>Birr</v>
          </cell>
          <cell r="E68">
            <v>8.6057000000000006</v>
          </cell>
          <cell r="F68">
            <v>69388437</v>
          </cell>
          <cell r="G68">
            <v>71249765</v>
          </cell>
          <cell r="H68">
            <v>73133619</v>
          </cell>
          <cell r="I68">
            <v>75046409</v>
          </cell>
          <cell r="J68">
            <v>76995400</v>
          </cell>
          <cell r="K68">
            <v>78985857</v>
          </cell>
          <cell r="L68">
            <v>81020611</v>
          </cell>
          <cell r="M68">
            <v>83099188</v>
          </cell>
          <cell r="N68">
            <v>85219109</v>
          </cell>
          <cell r="O68">
            <v>87375993</v>
          </cell>
          <cell r="P68">
            <v>89566126</v>
          </cell>
          <cell r="Q68">
            <v>91788272</v>
          </cell>
          <cell r="R68">
            <v>94041935</v>
          </cell>
          <cell r="S68">
            <v>96324719</v>
          </cell>
          <cell r="T68">
            <v>98633913</v>
          </cell>
          <cell r="U68">
            <v>100966808</v>
          </cell>
        </row>
        <row r="69">
          <cell r="A69" t="str">
            <v>Fiji</v>
          </cell>
          <cell r="B69" t="str">
            <v>FIJ</v>
          </cell>
          <cell r="C69" t="str">
            <v>WPR</v>
          </cell>
          <cell r="F69">
            <v>801681</v>
          </cell>
          <cell r="G69">
            <v>807329</v>
          </cell>
          <cell r="H69">
            <v>812658</v>
          </cell>
          <cell r="I69">
            <v>817791</v>
          </cell>
          <cell r="J69">
            <v>822885</v>
          </cell>
          <cell r="K69">
            <v>828046</v>
          </cell>
          <cell r="L69">
            <v>833330</v>
          </cell>
          <cell r="M69">
            <v>838699</v>
          </cell>
          <cell r="N69">
            <v>844046</v>
          </cell>
          <cell r="O69">
            <v>849218</v>
          </cell>
          <cell r="P69">
            <v>854098</v>
          </cell>
          <cell r="Q69">
            <v>858683</v>
          </cell>
          <cell r="R69">
            <v>863005</v>
          </cell>
          <cell r="S69">
            <v>867032</v>
          </cell>
          <cell r="T69">
            <v>870730</v>
          </cell>
          <cell r="U69">
            <v>874093</v>
          </cell>
        </row>
        <row r="70">
          <cell r="A70" t="str">
            <v>Finland</v>
          </cell>
          <cell r="B70" t="str">
            <v>FIN</v>
          </cell>
          <cell r="C70" t="str">
            <v>EME</v>
          </cell>
          <cell r="F70">
            <v>5175871</v>
          </cell>
          <cell r="G70">
            <v>5188928</v>
          </cell>
          <cell r="H70">
            <v>5202513</v>
          </cell>
          <cell r="I70">
            <v>5216632</v>
          </cell>
          <cell r="J70">
            <v>5231167</v>
          </cell>
          <cell r="K70">
            <v>5246004</v>
          </cell>
          <cell r="L70">
            <v>5261243</v>
          </cell>
          <cell r="M70">
            <v>5276895</v>
          </cell>
          <cell r="N70">
            <v>5292617</v>
          </cell>
          <cell r="O70">
            <v>5307945</v>
          </cell>
          <cell r="P70">
            <v>5322535</v>
          </cell>
          <cell r="Q70">
            <v>5336232</v>
          </cell>
          <cell r="R70">
            <v>5349094</v>
          </cell>
          <cell r="S70">
            <v>5361247</v>
          </cell>
          <cell r="T70">
            <v>5372907</v>
          </cell>
          <cell r="U70">
            <v>5384224</v>
          </cell>
        </row>
        <row r="71">
          <cell r="A71" t="str">
            <v>France</v>
          </cell>
          <cell r="B71" t="str">
            <v>FRA</v>
          </cell>
          <cell r="C71" t="str">
            <v>EME</v>
          </cell>
          <cell r="F71">
            <v>59186798</v>
          </cell>
          <cell r="G71">
            <v>59492212</v>
          </cell>
          <cell r="H71">
            <v>59848615</v>
          </cell>
          <cell r="I71">
            <v>60235845</v>
          </cell>
          <cell r="J71">
            <v>60623898</v>
          </cell>
          <cell r="K71">
            <v>60990544</v>
          </cell>
          <cell r="L71">
            <v>61329898</v>
          </cell>
          <cell r="M71">
            <v>61647375</v>
          </cell>
          <cell r="N71">
            <v>61945596</v>
          </cell>
          <cell r="O71">
            <v>62230673</v>
          </cell>
          <cell r="P71">
            <v>62507183</v>
          </cell>
          <cell r="Q71">
            <v>62774401</v>
          </cell>
          <cell r="R71">
            <v>63030082</v>
          </cell>
          <cell r="S71">
            <v>63275866</v>
          </cell>
          <cell r="T71">
            <v>63513906</v>
          </cell>
          <cell r="U71">
            <v>63745869</v>
          </cell>
        </row>
        <row r="72">
          <cell r="A72" t="str">
            <v>French Polynesia</v>
          </cell>
          <cell r="B72" t="str">
            <v>FRP</v>
          </cell>
          <cell r="C72" t="str">
            <v>WPR</v>
          </cell>
          <cell r="F72">
            <v>236124</v>
          </cell>
          <cell r="G72">
            <v>240135</v>
          </cell>
          <cell r="H72">
            <v>244119</v>
          </cell>
          <cell r="I72">
            <v>248050</v>
          </cell>
          <cell r="J72">
            <v>251895</v>
          </cell>
          <cell r="K72">
            <v>255632</v>
          </cell>
          <cell r="L72">
            <v>259247</v>
          </cell>
          <cell r="M72">
            <v>262752</v>
          </cell>
          <cell r="N72">
            <v>266178</v>
          </cell>
          <cell r="O72">
            <v>269579</v>
          </cell>
          <cell r="P72">
            <v>272986</v>
          </cell>
          <cell r="Q72">
            <v>276411</v>
          </cell>
          <cell r="R72">
            <v>279839</v>
          </cell>
          <cell r="S72">
            <v>283255</v>
          </cell>
          <cell r="T72">
            <v>286635</v>
          </cell>
          <cell r="U72">
            <v>289956</v>
          </cell>
        </row>
        <row r="73">
          <cell r="A73" t="str">
            <v>Gabon</v>
          </cell>
          <cell r="B73" t="str">
            <v>GAB</v>
          </cell>
          <cell r="C73" t="str">
            <v>AFRhigh</v>
          </cell>
          <cell r="D73" t="str">
            <v>Franc</v>
          </cell>
          <cell r="E73">
            <v>561.04999999999995</v>
          </cell>
          <cell r="F73">
            <v>1182278</v>
          </cell>
          <cell r="G73">
            <v>1205305</v>
          </cell>
          <cell r="H73">
            <v>1227561</v>
          </cell>
          <cell r="I73">
            <v>1249131</v>
          </cell>
          <cell r="J73">
            <v>1270136</v>
          </cell>
          <cell r="K73">
            <v>1290693</v>
          </cell>
          <cell r="L73">
            <v>1310820</v>
          </cell>
          <cell r="M73">
            <v>1330573</v>
          </cell>
          <cell r="N73">
            <v>1350156</v>
          </cell>
          <cell r="O73">
            <v>1369822</v>
          </cell>
          <cell r="P73">
            <v>1389756</v>
          </cell>
          <cell r="Q73">
            <v>1410038</v>
          </cell>
          <cell r="R73">
            <v>1430642</v>
          </cell>
          <cell r="S73">
            <v>1451509</v>
          </cell>
          <cell r="T73">
            <v>1472524</v>
          </cell>
          <cell r="U73">
            <v>1493595</v>
          </cell>
        </row>
        <row r="74">
          <cell r="A74" t="str">
            <v>Gambia</v>
          </cell>
          <cell r="B74" t="str">
            <v>GAM</v>
          </cell>
          <cell r="C74" t="str">
            <v>AFRlow</v>
          </cell>
          <cell r="D74" t="str">
            <v>Dalasi</v>
          </cell>
          <cell r="E74">
            <v>27.927</v>
          </cell>
          <cell r="F74">
            <v>1384126</v>
          </cell>
          <cell r="G74">
            <v>1430617</v>
          </cell>
          <cell r="H74">
            <v>1477317</v>
          </cell>
          <cell r="I74">
            <v>1524061</v>
          </cell>
          <cell r="J74">
            <v>1570673</v>
          </cell>
          <cell r="K74">
            <v>1617029</v>
          </cell>
          <cell r="L74">
            <v>1663031</v>
          </cell>
          <cell r="M74">
            <v>1708680</v>
          </cell>
          <cell r="N74">
            <v>1754068</v>
          </cell>
          <cell r="O74">
            <v>1799355</v>
          </cell>
          <cell r="P74">
            <v>1844665</v>
          </cell>
          <cell r="Q74">
            <v>1890019</v>
          </cell>
          <cell r="R74">
            <v>1935393</v>
          </cell>
          <cell r="S74">
            <v>1980799</v>
          </cell>
          <cell r="T74">
            <v>2026246</v>
          </cell>
          <cell r="U74">
            <v>2071744</v>
          </cell>
        </row>
        <row r="75">
          <cell r="A75" t="str">
            <v>Georgia</v>
          </cell>
          <cell r="B75" t="str">
            <v>GEO</v>
          </cell>
          <cell r="C75" t="str">
            <v>EEUR</v>
          </cell>
          <cell r="D75" t="str">
            <v>Lari</v>
          </cell>
          <cell r="E75">
            <v>2.0992999999999999</v>
          </cell>
          <cell r="F75">
            <v>4720061</v>
          </cell>
          <cell r="G75">
            <v>4665815</v>
          </cell>
          <cell r="H75">
            <v>4613639</v>
          </cell>
          <cell r="I75">
            <v>4563848</v>
          </cell>
          <cell r="J75">
            <v>4516981</v>
          </cell>
          <cell r="K75">
            <v>4473409</v>
          </cell>
          <cell r="L75">
            <v>4432981</v>
          </cell>
          <cell r="M75">
            <v>4395420</v>
          </cell>
          <cell r="N75">
            <v>4360801</v>
          </cell>
          <cell r="O75">
            <v>4329221</v>
          </cell>
          <cell r="P75">
            <v>4300629</v>
          </cell>
          <cell r="Q75">
            <v>4275102</v>
          </cell>
          <cell r="R75">
            <v>4252247</v>
          </cell>
          <cell r="S75">
            <v>4230950</v>
          </cell>
          <cell r="T75">
            <v>4209759</v>
          </cell>
          <cell r="U75">
            <v>4187617</v>
          </cell>
        </row>
        <row r="76">
          <cell r="A76" t="str">
            <v>Germany</v>
          </cell>
          <cell r="B76" t="str">
            <v>DEU</v>
          </cell>
          <cell r="C76" t="str">
            <v>EME</v>
          </cell>
          <cell r="F76">
            <v>82308801</v>
          </cell>
          <cell r="G76">
            <v>82395462</v>
          </cell>
          <cell r="H76">
            <v>82485207</v>
          </cell>
          <cell r="I76">
            <v>82568070</v>
          </cell>
          <cell r="J76">
            <v>82627591</v>
          </cell>
          <cell r="K76">
            <v>82652369</v>
          </cell>
          <cell r="L76">
            <v>82640853</v>
          </cell>
          <cell r="M76">
            <v>82599470</v>
          </cell>
          <cell r="N76">
            <v>82534214</v>
          </cell>
          <cell r="O76">
            <v>82453830</v>
          </cell>
          <cell r="P76">
            <v>82365042</v>
          </cell>
          <cell r="Q76">
            <v>82269742</v>
          </cell>
          <cell r="R76">
            <v>82167238</v>
          </cell>
          <cell r="S76">
            <v>82058584</v>
          </cell>
          <cell r="T76">
            <v>81944290</v>
          </cell>
          <cell r="U76">
            <v>81824754</v>
          </cell>
        </row>
        <row r="77">
          <cell r="A77" t="str">
            <v>Ghana</v>
          </cell>
          <cell r="B77" t="str">
            <v>GHA</v>
          </cell>
          <cell r="C77" t="str">
            <v>AFRlow</v>
          </cell>
          <cell r="D77" t="str">
            <v>Cedi</v>
          </cell>
          <cell r="E77">
            <v>8736.74</v>
          </cell>
          <cell r="F77">
            <v>20147515</v>
          </cell>
          <cell r="G77">
            <v>20616701</v>
          </cell>
          <cell r="H77">
            <v>21093717</v>
          </cell>
          <cell r="I77">
            <v>21575356</v>
          </cell>
          <cell r="J77">
            <v>22056906</v>
          </cell>
          <cell r="K77">
            <v>22535010</v>
          </cell>
          <cell r="L77">
            <v>23008443</v>
          </cell>
          <cell r="M77">
            <v>23478396</v>
          </cell>
          <cell r="N77">
            <v>23946817</v>
          </cell>
          <cell r="O77">
            <v>24416711</v>
          </cell>
          <cell r="P77">
            <v>24890167</v>
          </cell>
          <cell r="Q77">
            <v>25367620</v>
          </cell>
          <cell r="R77">
            <v>25848035</v>
          </cell>
          <cell r="S77">
            <v>26330249</v>
          </cell>
          <cell r="T77">
            <v>26812532</v>
          </cell>
          <cell r="U77">
            <v>27293540</v>
          </cell>
        </row>
        <row r="78">
          <cell r="A78" t="str">
            <v>Greece</v>
          </cell>
          <cell r="B78" t="str">
            <v>GRE</v>
          </cell>
          <cell r="C78" t="str">
            <v>EME</v>
          </cell>
          <cell r="F78">
            <v>10974638</v>
          </cell>
          <cell r="G78">
            <v>11011024</v>
          </cell>
          <cell r="H78">
            <v>11038400</v>
          </cell>
          <cell r="I78">
            <v>11059778</v>
          </cell>
          <cell r="J78">
            <v>11079234</v>
          </cell>
          <cell r="K78">
            <v>11099737</v>
          </cell>
          <cell r="L78">
            <v>11122512</v>
          </cell>
          <cell r="M78">
            <v>11146919</v>
          </cell>
          <cell r="N78">
            <v>11171744</v>
          </cell>
          <cell r="O78">
            <v>11194933</v>
          </cell>
          <cell r="P78">
            <v>11214979</v>
          </cell>
          <cell r="Q78">
            <v>11231740</v>
          </cell>
          <cell r="R78">
            <v>11245803</v>
          </cell>
          <cell r="S78">
            <v>11257232</v>
          </cell>
          <cell r="T78">
            <v>11266222</v>
          </cell>
          <cell r="U78">
            <v>11272941</v>
          </cell>
        </row>
        <row r="79">
          <cell r="A79" t="str">
            <v>Grenada</v>
          </cell>
          <cell r="B79" t="str">
            <v>GRA</v>
          </cell>
          <cell r="C79" t="str">
            <v>LAC</v>
          </cell>
          <cell r="D79" t="str">
            <v>E. Caribbean Dollar</v>
          </cell>
          <cell r="E79">
            <v>2.7</v>
          </cell>
          <cell r="F79">
            <v>100411</v>
          </cell>
          <cell r="G79">
            <v>101307</v>
          </cell>
          <cell r="H79">
            <v>102398</v>
          </cell>
          <cell r="I79">
            <v>103540</v>
          </cell>
          <cell r="J79">
            <v>104533</v>
          </cell>
          <cell r="K79">
            <v>105237</v>
          </cell>
          <cell r="L79">
            <v>105597</v>
          </cell>
          <cell r="M79">
            <v>105668</v>
          </cell>
          <cell r="N79">
            <v>105552</v>
          </cell>
          <cell r="O79">
            <v>105398</v>
          </cell>
          <cell r="P79">
            <v>105322</v>
          </cell>
          <cell r="Q79">
            <v>105349</v>
          </cell>
          <cell r="R79">
            <v>105452</v>
          </cell>
          <cell r="S79">
            <v>105614</v>
          </cell>
          <cell r="T79">
            <v>105806</v>
          </cell>
          <cell r="U79">
            <v>106006</v>
          </cell>
        </row>
        <row r="80">
          <cell r="A80" t="str">
            <v>Guam</v>
          </cell>
          <cell r="B80" t="str">
            <v>GUM</v>
          </cell>
          <cell r="C80" t="str">
            <v>WPR</v>
          </cell>
          <cell r="F80">
            <v>155156</v>
          </cell>
          <cell r="G80">
            <v>157605</v>
          </cell>
          <cell r="H80">
            <v>160298</v>
          </cell>
          <cell r="I80">
            <v>163125</v>
          </cell>
          <cell r="J80">
            <v>165922</v>
          </cell>
          <cell r="K80">
            <v>168570</v>
          </cell>
          <cell r="L80">
            <v>171033</v>
          </cell>
          <cell r="M80">
            <v>173348</v>
          </cell>
          <cell r="N80">
            <v>175553</v>
          </cell>
          <cell r="O80">
            <v>177719</v>
          </cell>
          <cell r="P80">
            <v>179894</v>
          </cell>
          <cell r="Q80">
            <v>182085</v>
          </cell>
          <cell r="R80">
            <v>184273</v>
          </cell>
          <cell r="S80">
            <v>186458</v>
          </cell>
          <cell r="T80">
            <v>188635</v>
          </cell>
          <cell r="U80">
            <v>190800</v>
          </cell>
        </row>
        <row r="81">
          <cell r="A81" t="str">
            <v>Guatemala</v>
          </cell>
          <cell r="B81" t="str">
            <v>GUT</v>
          </cell>
          <cell r="C81" t="str">
            <v>LAC</v>
          </cell>
          <cell r="D81" t="str">
            <v>Quetzala</v>
          </cell>
          <cell r="E81">
            <v>8.0962999999999994</v>
          </cell>
          <cell r="F81">
            <v>11229405</v>
          </cell>
          <cell r="G81">
            <v>11505139</v>
          </cell>
          <cell r="H81">
            <v>11792579</v>
          </cell>
          <cell r="I81">
            <v>12090411</v>
          </cell>
          <cell r="J81">
            <v>12396581</v>
          </cell>
          <cell r="K81">
            <v>12709564</v>
          </cell>
          <cell r="L81">
            <v>13028572</v>
          </cell>
          <cell r="M81">
            <v>13353914</v>
          </cell>
          <cell r="N81">
            <v>13686399</v>
          </cell>
          <cell r="O81">
            <v>14027310</v>
          </cell>
          <cell r="P81">
            <v>14377299</v>
          </cell>
          <cell r="Q81">
            <v>14736434</v>
          </cell>
          <cell r="R81">
            <v>15103466</v>
          </cell>
          <cell r="S81">
            <v>15476103</v>
          </cell>
          <cell r="T81">
            <v>15851318</v>
          </cell>
          <cell r="U81">
            <v>16226756</v>
          </cell>
        </row>
        <row r="82">
          <cell r="A82" t="str">
            <v>Guinea</v>
          </cell>
          <cell r="B82" t="str">
            <v>GUI</v>
          </cell>
          <cell r="C82" t="str">
            <v>AFRlow</v>
          </cell>
          <cell r="D82" t="str">
            <v>Franc</v>
          </cell>
          <cell r="E82">
            <v>1980</v>
          </cell>
          <cell r="F82">
            <v>8202628.0000000009</v>
          </cell>
          <cell r="G82">
            <v>8358572</v>
          </cell>
          <cell r="H82">
            <v>8513599</v>
          </cell>
          <cell r="I82">
            <v>8670641</v>
          </cell>
          <cell r="J82">
            <v>8832767</v>
          </cell>
          <cell r="K82">
            <v>9002656</v>
          </cell>
          <cell r="L82">
            <v>9181335</v>
          </cell>
          <cell r="M82">
            <v>9370113</v>
          </cell>
          <cell r="N82">
            <v>9572039</v>
          </cell>
          <cell r="O82">
            <v>9790529</v>
          </cell>
          <cell r="P82">
            <v>10027663</v>
          </cell>
          <cell r="Q82">
            <v>10285101</v>
          </cell>
          <cell r="R82">
            <v>10561474</v>
          </cell>
          <cell r="S82">
            <v>10851936</v>
          </cell>
          <cell r="T82">
            <v>11149622</v>
          </cell>
          <cell r="U82">
            <v>11449365</v>
          </cell>
        </row>
        <row r="83">
          <cell r="A83" t="str">
            <v>Guinea-Bissau</v>
          </cell>
          <cell r="B83" t="str">
            <v>GUB</v>
          </cell>
          <cell r="C83" t="str">
            <v>AFRlow</v>
          </cell>
          <cell r="D83" t="str">
            <v>Franc</v>
          </cell>
          <cell r="E83">
            <v>561.04999999999995</v>
          </cell>
          <cell r="F83">
            <v>1370486</v>
          </cell>
          <cell r="G83">
            <v>1411959</v>
          </cell>
          <cell r="H83">
            <v>1455881</v>
          </cell>
          <cell r="I83">
            <v>1501794</v>
          </cell>
          <cell r="J83">
            <v>1548975</v>
          </cell>
          <cell r="K83">
            <v>1596929</v>
          </cell>
          <cell r="L83">
            <v>1645529</v>
          </cell>
          <cell r="M83">
            <v>1695043</v>
          </cell>
          <cell r="N83">
            <v>1745838</v>
          </cell>
          <cell r="O83">
            <v>1798446</v>
          </cell>
          <cell r="P83">
            <v>1853257</v>
          </cell>
          <cell r="Q83">
            <v>1910397</v>
          </cell>
          <cell r="R83">
            <v>1969765</v>
          </cell>
          <cell r="S83">
            <v>2031241</v>
          </cell>
          <cell r="T83">
            <v>2094620</v>
          </cell>
          <cell r="U83">
            <v>2159754</v>
          </cell>
        </row>
        <row r="84">
          <cell r="A84" t="str">
            <v>Guyana</v>
          </cell>
          <cell r="B84" t="str">
            <v>GUY</v>
          </cell>
          <cell r="C84" t="str">
            <v>LAC</v>
          </cell>
          <cell r="D84" t="str">
            <v>Guyana Dollar</v>
          </cell>
          <cell r="E84">
            <v>194.6</v>
          </cell>
          <cell r="F84">
            <v>734397</v>
          </cell>
          <cell r="G84">
            <v>734917</v>
          </cell>
          <cell r="H84">
            <v>736174</v>
          </cell>
          <cell r="I84">
            <v>737741</v>
          </cell>
          <cell r="J84">
            <v>738992</v>
          </cell>
          <cell r="K84">
            <v>739472</v>
          </cell>
          <cell r="L84">
            <v>739065</v>
          </cell>
          <cell r="M84">
            <v>737907</v>
          </cell>
          <cell r="N84">
            <v>736106</v>
          </cell>
          <cell r="O84">
            <v>733860</v>
          </cell>
          <cell r="P84">
            <v>731327</v>
          </cell>
          <cell r="Q84">
            <v>728511</v>
          </cell>
          <cell r="R84">
            <v>725392</v>
          </cell>
          <cell r="S84">
            <v>722080</v>
          </cell>
          <cell r="T84">
            <v>718713</v>
          </cell>
          <cell r="U84">
            <v>715389</v>
          </cell>
        </row>
        <row r="85">
          <cell r="A85" t="str">
            <v>Haiti</v>
          </cell>
          <cell r="B85" t="str">
            <v>HAI</v>
          </cell>
          <cell r="C85" t="str">
            <v>LAC</v>
          </cell>
          <cell r="D85" t="str">
            <v>Gourde</v>
          </cell>
          <cell r="E85">
            <v>41.856999999999999</v>
          </cell>
          <cell r="F85">
            <v>8572836</v>
          </cell>
          <cell r="G85">
            <v>8717583</v>
          </cell>
          <cell r="H85">
            <v>8861147</v>
          </cell>
          <cell r="I85">
            <v>9004561</v>
          </cell>
          <cell r="J85">
            <v>9149270</v>
          </cell>
          <cell r="K85">
            <v>9296291</v>
          </cell>
          <cell r="L85">
            <v>9445947</v>
          </cell>
          <cell r="M85">
            <v>9597851</v>
          </cell>
          <cell r="N85">
            <v>9751432</v>
          </cell>
          <cell r="O85">
            <v>9905802</v>
          </cell>
          <cell r="P85">
            <v>10060269</v>
          </cell>
          <cell r="Q85">
            <v>10214637</v>
          </cell>
          <cell r="R85">
            <v>10368958</v>
          </cell>
          <cell r="S85">
            <v>10523068</v>
          </cell>
          <cell r="T85">
            <v>10676831</v>
          </cell>
          <cell r="U85">
            <v>10830108</v>
          </cell>
        </row>
        <row r="86">
          <cell r="A86" t="str">
            <v>Honduras</v>
          </cell>
          <cell r="B86" t="str">
            <v>HON</v>
          </cell>
          <cell r="C86" t="str">
            <v>LAC</v>
          </cell>
          <cell r="D86" t="str">
            <v>Lempira</v>
          </cell>
          <cell r="E86">
            <v>17.597000000000001</v>
          </cell>
          <cell r="F86">
            <v>6195604</v>
          </cell>
          <cell r="G86">
            <v>6320323</v>
          </cell>
          <cell r="H86">
            <v>6445942</v>
          </cell>
          <cell r="I86">
            <v>6573055</v>
          </cell>
          <cell r="J86">
            <v>6702291</v>
          </cell>
          <cell r="K86">
            <v>6834110</v>
          </cell>
          <cell r="L86">
            <v>6968687</v>
          </cell>
          <cell r="M86">
            <v>7106001</v>
          </cell>
          <cell r="N86">
            <v>7246016</v>
          </cell>
          <cell r="O86">
            <v>7388589</v>
          </cell>
          <cell r="P86">
            <v>7533498</v>
          </cell>
          <cell r="Q86">
            <v>7680728</v>
          </cell>
          <cell r="R86">
            <v>7829978</v>
          </cell>
          <cell r="S86">
            <v>7980353</v>
          </cell>
          <cell r="T86">
            <v>8130703</v>
          </cell>
          <cell r="U86">
            <v>8280115</v>
          </cell>
        </row>
        <row r="87">
          <cell r="A87" t="str">
            <v>Hungary</v>
          </cell>
          <cell r="B87" t="str">
            <v>HUN</v>
          </cell>
          <cell r="C87" t="str">
            <v>CEUR</v>
          </cell>
          <cell r="F87">
            <v>10214329</v>
          </cell>
          <cell r="G87">
            <v>10189186</v>
          </cell>
          <cell r="H87">
            <v>10164200</v>
          </cell>
          <cell r="I87">
            <v>10139079</v>
          </cell>
          <cell r="J87">
            <v>10113270</v>
          </cell>
          <cell r="K87">
            <v>10086387</v>
          </cell>
          <cell r="L87">
            <v>10058432</v>
          </cell>
          <cell r="M87">
            <v>10029647</v>
          </cell>
          <cell r="N87">
            <v>10000165</v>
          </cell>
          <cell r="O87">
            <v>9970174</v>
          </cell>
          <cell r="P87">
            <v>9939818</v>
          </cell>
          <cell r="Q87">
            <v>9909136</v>
          </cell>
          <cell r="R87">
            <v>9878118</v>
          </cell>
          <cell r="S87">
            <v>9846808</v>
          </cell>
          <cell r="T87">
            <v>9815240</v>
          </cell>
          <cell r="U87">
            <v>9783439</v>
          </cell>
        </row>
        <row r="88">
          <cell r="A88" t="str">
            <v>Iceland</v>
          </cell>
          <cell r="B88" t="str">
            <v>ICE</v>
          </cell>
          <cell r="C88" t="str">
            <v>EME</v>
          </cell>
          <cell r="F88">
            <v>281085</v>
          </cell>
          <cell r="G88">
            <v>284002</v>
          </cell>
          <cell r="H88">
            <v>286981</v>
          </cell>
          <cell r="I88">
            <v>289971</v>
          </cell>
          <cell r="J88">
            <v>292905</v>
          </cell>
          <cell r="K88">
            <v>295732</v>
          </cell>
          <cell r="L88">
            <v>298429</v>
          </cell>
          <cell r="M88">
            <v>301005</v>
          </cell>
          <cell r="N88">
            <v>303495</v>
          </cell>
          <cell r="O88">
            <v>305945</v>
          </cell>
          <cell r="P88">
            <v>308391</v>
          </cell>
          <cell r="Q88">
            <v>310845</v>
          </cell>
          <cell r="R88">
            <v>313287</v>
          </cell>
          <cell r="S88">
            <v>315682</v>
          </cell>
          <cell r="T88">
            <v>317979</v>
          </cell>
          <cell r="U88">
            <v>320146</v>
          </cell>
        </row>
        <row r="89">
          <cell r="A89" t="str">
            <v>India</v>
          </cell>
          <cell r="B89" t="str">
            <v>IND</v>
          </cell>
          <cell r="C89" t="str">
            <v>SEAR</v>
          </cell>
          <cell r="D89" t="str">
            <v>Rupee</v>
          </cell>
          <cell r="E89">
            <v>45.393999999999998</v>
          </cell>
          <cell r="F89">
            <v>1046235394</v>
          </cell>
          <cell r="G89">
            <v>1064156218.0000001</v>
          </cell>
          <cell r="H89">
            <v>1081899160</v>
          </cell>
          <cell r="I89">
            <v>1099494105</v>
          </cell>
          <cell r="J89">
            <v>1116985142</v>
          </cell>
          <cell r="K89">
            <v>1134403141</v>
          </cell>
          <cell r="L89">
            <v>1151751462</v>
          </cell>
          <cell r="M89">
            <v>1169015510</v>
          </cell>
          <cell r="N89">
            <v>1186185681</v>
          </cell>
          <cell r="O89">
            <v>1203246416</v>
          </cell>
          <cell r="P89">
            <v>1220182254</v>
          </cell>
          <cell r="Q89">
            <v>1236983900</v>
          </cell>
          <cell r="R89">
            <v>1253640923</v>
          </cell>
          <cell r="S89">
            <v>1270133669</v>
          </cell>
          <cell r="T89">
            <v>1286439138</v>
          </cell>
          <cell r="U89">
            <v>1302535057</v>
          </cell>
        </row>
        <row r="90">
          <cell r="A90" t="str">
            <v>Indonesia</v>
          </cell>
          <cell r="B90" t="str">
            <v>INO</v>
          </cell>
          <cell r="C90" t="str">
            <v>SEAR</v>
          </cell>
          <cell r="D90" t="str">
            <v>Rupiah</v>
          </cell>
          <cell r="E90">
            <v>8445.2999999999993</v>
          </cell>
          <cell r="F90">
            <v>211692873</v>
          </cell>
          <cell r="G90">
            <v>214574762</v>
          </cell>
          <cell r="H90">
            <v>217465933</v>
          </cell>
          <cell r="I90">
            <v>220354725</v>
          </cell>
          <cell r="J90">
            <v>223224904</v>
          </cell>
          <cell r="K90">
            <v>226063044</v>
          </cell>
          <cell r="L90">
            <v>228864475</v>
          </cell>
          <cell r="M90">
            <v>231626979</v>
          </cell>
          <cell r="N90">
            <v>234342424</v>
          </cell>
          <cell r="O90">
            <v>237002211</v>
          </cell>
          <cell r="P90">
            <v>239599528</v>
          </cell>
          <cell r="Q90">
            <v>242131299</v>
          </cell>
          <cell r="R90">
            <v>244596038</v>
          </cell>
          <cell r="S90">
            <v>246991164</v>
          </cell>
          <cell r="T90">
            <v>249314807</v>
          </cell>
          <cell r="U90">
            <v>251566724</v>
          </cell>
        </row>
        <row r="91">
          <cell r="A91" t="str">
            <v>Iran</v>
          </cell>
          <cell r="B91" t="str">
            <v>IRA</v>
          </cell>
          <cell r="C91" t="str">
            <v>EMR</v>
          </cell>
          <cell r="F91">
            <v>66125244.999999993</v>
          </cell>
          <cell r="G91">
            <v>66769504</v>
          </cell>
          <cell r="H91">
            <v>67382640</v>
          </cell>
          <cell r="I91">
            <v>68000549</v>
          </cell>
          <cell r="J91">
            <v>68669122</v>
          </cell>
          <cell r="K91">
            <v>69420607</v>
          </cell>
          <cell r="L91">
            <v>70270178</v>
          </cell>
          <cell r="M91">
            <v>71208382</v>
          </cell>
          <cell r="N91">
            <v>72211696</v>
          </cell>
          <cell r="O91">
            <v>73243624</v>
          </cell>
          <cell r="P91">
            <v>74276361</v>
          </cell>
          <cell r="Q91">
            <v>75301448</v>
          </cell>
          <cell r="R91">
            <v>76323337</v>
          </cell>
          <cell r="S91">
            <v>77341915</v>
          </cell>
          <cell r="T91">
            <v>78360414</v>
          </cell>
          <cell r="U91">
            <v>79379471</v>
          </cell>
        </row>
        <row r="92">
          <cell r="A92" t="str">
            <v>Iraq</v>
          </cell>
          <cell r="B92" t="str">
            <v>IRQ</v>
          </cell>
          <cell r="C92" t="str">
            <v>EMR</v>
          </cell>
          <cell r="D92" t="str">
            <v>Dinar</v>
          </cell>
          <cell r="E92">
            <v>32.17</v>
          </cell>
          <cell r="F92">
            <v>25051543</v>
          </cell>
          <cell r="G92">
            <v>25687327</v>
          </cell>
          <cell r="H92">
            <v>26301442</v>
          </cell>
          <cell r="I92">
            <v>26891515</v>
          </cell>
          <cell r="J92">
            <v>27455768</v>
          </cell>
          <cell r="K92">
            <v>27995984</v>
          </cell>
          <cell r="L92">
            <v>28505843</v>
          </cell>
          <cell r="M92">
            <v>28993376</v>
          </cell>
          <cell r="N92">
            <v>29492184</v>
          </cell>
          <cell r="O92">
            <v>30046962</v>
          </cell>
          <cell r="P92">
            <v>30688376</v>
          </cell>
          <cell r="Q92">
            <v>31430492</v>
          </cell>
          <cell r="R92">
            <v>32260832</v>
          </cell>
          <cell r="S92">
            <v>33150478.000000004</v>
          </cell>
          <cell r="T92">
            <v>34056526</v>
          </cell>
          <cell r="U92">
            <v>34947089</v>
          </cell>
        </row>
        <row r="93">
          <cell r="A93" t="str">
            <v>Ireland</v>
          </cell>
          <cell r="B93" t="str">
            <v>IRE</v>
          </cell>
          <cell r="C93" t="str">
            <v>EME</v>
          </cell>
          <cell r="F93">
            <v>3803822</v>
          </cell>
          <cell r="G93">
            <v>3861564</v>
          </cell>
          <cell r="H93">
            <v>3925526</v>
          </cell>
          <cell r="I93">
            <v>3994713</v>
          </cell>
          <cell r="J93">
            <v>4067736</v>
          </cell>
          <cell r="K93">
            <v>4143294</v>
          </cell>
          <cell r="L93">
            <v>4221218</v>
          </cell>
          <cell r="M93">
            <v>4300902</v>
          </cell>
          <cell r="N93">
            <v>4380073</v>
          </cell>
          <cell r="O93">
            <v>4455924</v>
          </cell>
          <cell r="P93">
            <v>4526465</v>
          </cell>
          <cell r="Q93">
            <v>4590580</v>
          </cell>
          <cell r="R93">
            <v>4648708</v>
          </cell>
          <cell r="S93">
            <v>4702386</v>
          </cell>
          <cell r="T93">
            <v>4754018</v>
          </cell>
          <cell r="U93">
            <v>4805376</v>
          </cell>
        </row>
        <row r="94">
          <cell r="A94" t="str">
            <v>Israel</v>
          </cell>
          <cell r="B94" t="str">
            <v>ISR</v>
          </cell>
          <cell r="C94" t="str">
            <v>EME</v>
          </cell>
          <cell r="F94">
            <v>6084185</v>
          </cell>
          <cell r="G94">
            <v>6211612</v>
          </cell>
          <cell r="H94">
            <v>6334942</v>
          </cell>
          <cell r="I94">
            <v>6455277</v>
          </cell>
          <cell r="J94">
            <v>6573981</v>
          </cell>
          <cell r="K94">
            <v>6692037</v>
          </cell>
          <cell r="L94">
            <v>6809989</v>
          </cell>
          <cell r="M94">
            <v>6927680</v>
          </cell>
          <cell r="N94">
            <v>7044501</v>
          </cell>
          <cell r="O94">
            <v>7159464</v>
          </cell>
          <cell r="P94">
            <v>7271843</v>
          </cell>
          <cell r="Q94">
            <v>7381604</v>
          </cell>
          <cell r="R94">
            <v>7489021</v>
          </cell>
          <cell r="S94">
            <v>7594046</v>
          </cell>
          <cell r="T94">
            <v>7696668</v>
          </cell>
          <cell r="U94">
            <v>7796935</v>
          </cell>
        </row>
        <row r="95">
          <cell r="A95" t="str">
            <v>Italy</v>
          </cell>
          <cell r="B95" t="str">
            <v>ITA</v>
          </cell>
          <cell r="C95" t="str">
            <v>EME</v>
          </cell>
          <cell r="F95">
            <v>57692156</v>
          </cell>
          <cell r="G95">
            <v>57855580</v>
          </cell>
          <cell r="H95">
            <v>58055006</v>
          </cell>
          <cell r="I95">
            <v>58270758</v>
          </cell>
          <cell r="J95">
            <v>58474754</v>
          </cell>
          <cell r="K95">
            <v>58646360</v>
          </cell>
          <cell r="L95">
            <v>58778774</v>
          </cell>
          <cell r="M95">
            <v>58876835</v>
          </cell>
          <cell r="N95">
            <v>58945700</v>
          </cell>
          <cell r="O95">
            <v>58994951</v>
          </cell>
          <cell r="P95">
            <v>59031629</v>
          </cell>
          <cell r="Q95">
            <v>59056616</v>
          </cell>
          <cell r="R95">
            <v>59067048</v>
          </cell>
          <cell r="S95">
            <v>59062137</v>
          </cell>
          <cell r="T95">
            <v>59040393</v>
          </cell>
          <cell r="U95">
            <v>59001178</v>
          </cell>
        </row>
        <row r="96">
          <cell r="A96" t="str">
            <v>Jamaica</v>
          </cell>
          <cell r="B96" t="str">
            <v>JAM</v>
          </cell>
          <cell r="C96" t="str">
            <v>LAC</v>
          </cell>
          <cell r="F96">
            <v>2589069</v>
          </cell>
          <cell r="G96">
            <v>2608817</v>
          </cell>
          <cell r="H96">
            <v>2628246</v>
          </cell>
          <cell r="I96">
            <v>2647161</v>
          </cell>
          <cell r="J96">
            <v>2665296</v>
          </cell>
          <cell r="K96">
            <v>2682469</v>
          </cell>
          <cell r="L96">
            <v>2698603</v>
          </cell>
          <cell r="M96">
            <v>2713782</v>
          </cell>
          <cell r="N96">
            <v>2728196</v>
          </cell>
          <cell r="O96">
            <v>2742114</v>
          </cell>
          <cell r="P96">
            <v>2755740</v>
          </cell>
          <cell r="Q96">
            <v>2769120</v>
          </cell>
          <cell r="R96">
            <v>2782199</v>
          </cell>
          <cell r="S96">
            <v>2794958</v>
          </cell>
          <cell r="T96">
            <v>2807345</v>
          </cell>
          <cell r="U96">
            <v>2819313</v>
          </cell>
        </row>
        <row r="97">
          <cell r="A97" t="str">
            <v>Japan</v>
          </cell>
          <cell r="B97" t="str">
            <v>JPN</v>
          </cell>
          <cell r="C97" t="str">
            <v>EME</v>
          </cell>
          <cell r="F97">
            <v>127034058</v>
          </cell>
          <cell r="G97">
            <v>127273272</v>
          </cell>
          <cell r="H97">
            <v>127482808</v>
          </cell>
          <cell r="I97">
            <v>127659077</v>
          </cell>
          <cell r="J97">
            <v>127798083</v>
          </cell>
          <cell r="K97">
            <v>127896740</v>
          </cell>
          <cell r="L97">
            <v>127953099</v>
          </cell>
          <cell r="M97">
            <v>127966710</v>
          </cell>
          <cell r="N97">
            <v>127937999</v>
          </cell>
          <cell r="O97">
            <v>127868243</v>
          </cell>
          <cell r="P97">
            <v>127758424</v>
          </cell>
          <cell r="Q97">
            <v>127608775</v>
          </cell>
          <cell r="R97">
            <v>127418923</v>
          </cell>
          <cell r="S97">
            <v>127188711</v>
          </cell>
          <cell r="T97">
            <v>126917898</v>
          </cell>
          <cell r="U97">
            <v>126606682</v>
          </cell>
        </row>
        <row r="98">
          <cell r="A98" t="str">
            <v>Jordan</v>
          </cell>
          <cell r="B98" t="str">
            <v>JOR</v>
          </cell>
          <cell r="C98" t="str">
            <v>EMR</v>
          </cell>
          <cell r="F98">
            <v>4798724</v>
          </cell>
          <cell r="G98">
            <v>4918695</v>
          </cell>
          <cell r="H98">
            <v>5054962</v>
          </cell>
          <cell r="I98">
            <v>5206628</v>
          </cell>
          <cell r="J98">
            <v>5370713</v>
          </cell>
          <cell r="K98">
            <v>5544066</v>
          </cell>
          <cell r="L98">
            <v>5728965</v>
          </cell>
          <cell r="M98">
            <v>5924247</v>
          </cell>
          <cell r="N98">
            <v>6118923</v>
          </cell>
          <cell r="O98">
            <v>6298419</v>
          </cell>
          <cell r="P98">
            <v>6452706</v>
          </cell>
          <cell r="Q98">
            <v>6576965</v>
          </cell>
          <cell r="R98">
            <v>6675116</v>
          </cell>
          <cell r="S98">
            <v>6756724</v>
          </cell>
          <cell r="T98">
            <v>6836006</v>
          </cell>
          <cell r="U98">
            <v>6923395</v>
          </cell>
        </row>
        <row r="99">
          <cell r="A99" t="str">
            <v>Kazakhstan</v>
          </cell>
          <cell r="B99" t="str">
            <v>KAZ</v>
          </cell>
          <cell r="C99" t="str">
            <v>EEUR</v>
          </cell>
          <cell r="F99">
            <v>14954223</v>
          </cell>
          <cell r="G99">
            <v>14909911</v>
          </cell>
          <cell r="H99">
            <v>14933416</v>
          </cell>
          <cell r="I99">
            <v>15007820</v>
          </cell>
          <cell r="J99">
            <v>15106858</v>
          </cell>
          <cell r="K99">
            <v>15210609</v>
          </cell>
          <cell r="L99">
            <v>15314346</v>
          </cell>
          <cell r="M99">
            <v>15421864</v>
          </cell>
          <cell r="N99">
            <v>15531645</v>
          </cell>
          <cell r="O99">
            <v>15643930</v>
          </cell>
          <cell r="P99">
            <v>15758521</v>
          </cell>
          <cell r="Q99">
            <v>15873025</v>
          </cell>
          <cell r="R99">
            <v>15984703</v>
          </cell>
          <cell r="S99">
            <v>16092936</v>
          </cell>
          <cell r="T99">
            <v>16197626</v>
          </cell>
          <cell r="U99">
            <v>16298563</v>
          </cell>
        </row>
        <row r="100">
          <cell r="A100" t="str">
            <v>Kenya</v>
          </cell>
          <cell r="B100" t="str">
            <v>KEN</v>
          </cell>
          <cell r="C100" t="str">
            <v>AFRhigh</v>
          </cell>
          <cell r="D100" t="str">
            <v>Shilling</v>
          </cell>
          <cell r="E100">
            <v>75.959999999999994</v>
          </cell>
          <cell r="F100">
            <v>31251862</v>
          </cell>
          <cell r="G100">
            <v>32071251</v>
          </cell>
          <cell r="H100">
            <v>32912983</v>
          </cell>
          <cell r="I100">
            <v>33779932</v>
          </cell>
          <cell r="J100">
            <v>34674703</v>
          </cell>
          <cell r="K100">
            <v>35598952</v>
          </cell>
          <cell r="L100">
            <v>36553490</v>
          </cell>
          <cell r="M100">
            <v>37537715</v>
          </cell>
          <cell r="N100">
            <v>38549710</v>
          </cell>
          <cell r="O100">
            <v>39586504</v>
          </cell>
          <cell r="P100">
            <v>40645066</v>
          </cell>
          <cell r="Q100">
            <v>41724769</v>
          </cell>
          <cell r="R100">
            <v>42823567</v>
          </cell>
          <cell r="S100">
            <v>43935137</v>
          </cell>
          <cell r="T100">
            <v>45051598</v>
          </cell>
          <cell r="U100">
            <v>46166920</v>
          </cell>
        </row>
        <row r="101">
          <cell r="A101" t="str">
            <v>Kiribati</v>
          </cell>
          <cell r="B101" t="str">
            <v>KIR</v>
          </cell>
          <cell r="C101" t="str">
            <v>WPR</v>
          </cell>
          <cell r="F101">
            <v>84022</v>
          </cell>
          <cell r="G101">
            <v>85562</v>
          </cell>
          <cell r="H101">
            <v>87160</v>
          </cell>
          <cell r="I101">
            <v>88788</v>
          </cell>
          <cell r="J101">
            <v>90411</v>
          </cell>
          <cell r="K101">
            <v>92003</v>
          </cell>
          <cell r="L101">
            <v>93553</v>
          </cell>
          <cell r="M101">
            <v>95067</v>
          </cell>
          <cell r="N101">
            <v>96557</v>
          </cell>
          <cell r="O101">
            <v>98045</v>
          </cell>
          <cell r="P101">
            <v>99547</v>
          </cell>
          <cell r="Q101">
            <v>101063</v>
          </cell>
          <cell r="R101">
            <v>102590</v>
          </cell>
          <cell r="S101">
            <v>104129</v>
          </cell>
          <cell r="T101">
            <v>105679</v>
          </cell>
          <cell r="U101">
            <v>107240</v>
          </cell>
        </row>
        <row r="102">
          <cell r="A102" t="str">
            <v>Kuwait</v>
          </cell>
          <cell r="B102" t="str">
            <v>KUW</v>
          </cell>
          <cell r="C102" t="str">
            <v>EMR</v>
          </cell>
          <cell r="F102">
            <v>2228362</v>
          </cell>
          <cell r="G102">
            <v>2338692</v>
          </cell>
          <cell r="H102">
            <v>2439274</v>
          </cell>
          <cell r="I102">
            <v>2530928</v>
          </cell>
          <cell r="J102">
            <v>2617003</v>
          </cell>
          <cell r="K102">
            <v>2700000</v>
          </cell>
          <cell r="L102">
            <v>2778650</v>
          </cell>
          <cell r="M102">
            <v>2851144</v>
          </cell>
          <cell r="N102">
            <v>2919143</v>
          </cell>
          <cell r="O102">
            <v>2985084</v>
          </cell>
          <cell r="P102">
            <v>3050787</v>
          </cell>
          <cell r="Q102">
            <v>3116800</v>
          </cell>
          <cell r="R102">
            <v>3182780</v>
          </cell>
          <cell r="S102">
            <v>3248583</v>
          </cell>
          <cell r="T102">
            <v>3313791</v>
          </cell>
          <cell r="U102">
            <v>3378103</v>
          </cell>
        </row>
        <row r="103">
          <cell r="A103" t="str">
            <v>Kyrgyzstan</v>
          </cell>
          <cell r="B103" t="str">
            <v>KGZ</v>
          </cell>
          <cell r="C103" t="str">
            <v>EEUR</v>
          </cell>
          <cell r="D103" t="str">
            <v>Som</v>
          </cell>
          <cell r="E103">
            <v>41.957000000000001</v>
          </cell>
          <cell r="F103">
            <v>4946446</v>
          </cell>
          <cell r="G103">
            <v>5005492</v>
          </cell>
          <cell r="H103">
            <v>5057329</v>
          </cell>
          <cell r="I103">
            <v>5104843</v>
          </cell>
          <cell r="J103">
            <v>5152508</v>
          </cell>
          <cell r="K103">
            <v>5203547</v>
          </cell>
          <cell r="L103">
            <v>5258626</v>
          </cell>
          <cell r="M103">
            <v>5316544</v>
          </cell>
          <cell r="N103">
            <v>5376432</v>
          </cell>
          <cell r="O103">
            <v>5436821</v>
          </cell>
          <cell r="P103">
            <v>5496576</v>
          </cell>
          <cell r="Q103">
            <v>5555511</v>
          </cell>
          <cell r="R103">
            <v>5613828</v>
          </cell>
          <cell r="S103">
            <v>5671192</v>
          </cell>
          <cell r="T103">
            <v>5727266</v>
          </cell>
          <cell r="U103">
            <v>5781759</v>
          </cell>
        </row>
        <row r="104">
          <cell r="A104" t="str">
            <v>Lao PDR</v>
          </cell>
          <cell r="B104" t="str">
            <v>LAO</v>
          </cell>
          <cell r="C104" t="str">
            <v>WPR</v>
          </cell>
          <cell r="F104">
            <v>5223970</v>
          </cell>
          <cell r="G104">
            <v>5315553</v>
          </cell>
          <cell r="H104">
            <v>5402422</v>
          </cell>
          <cell r="I104">
            <v>5487227</v>
          </cell>
          <cell r="J104">
            <v>5573531</v>
          </cell>
          <cell r="K104">
            <v>5663910</v>
          </cell>
          <cell r="L104">
            <v>5759402</v>
          </cell>
          <cell r="M104">
            <v>5859393</v>
          </cell>
          <cell r="N104">
            <v>5962765</v>
          </cell>
          <cell r="O104">
            <v>6067645</v>
          </cell>
          <cell r="P104">
            <v>6172622</v>
          </cell>
          <cell r="Q104">
            <v>6277416</v>
          </cell>
          <cell r="R104">
            <v>6382398</v>
          </cell>
          <cell r="S104">
            <v>6487556</v>
          </cell>
          <cell r="T104">
            <v>6592999</v>
          </cell>
          <cell r="U104">
            <v>6698747</v>
          </cell>
        </row>
        <row r="105">
          <cell r="A105" t="str">
            <v>Latvia</v>
          </cell>
          <cell r="B105" t="str">
            <v>LVA</v>
          </cell>
          <cell r="C105" t="str">
            <v>EEUR</v>
          </cell>
          <cell r="F105">
            <v>2378853</v>
          </cell>
          <cell r="G105">
            <v>2361384</v>
          </cell>
          <cell r="H105">
            <v>2345021</v>
          </cell>
          <cell r="I105">
            <v>2329670</v>
          </cell>
          <cell r="J105">
            <v>2315283</v>
          </cell>
          <cell r="K105">
            <v>2301793</v>
          </cell>
          <cell r="L105">
            <v>2289095</v>
          </cell>
          <cell r="M105">
            <v>2277044</v>
          </cell>
          <cell r="N105">
            <v>2265485</v>
          </cell>
          <cell r="O105">
            <v>2254252</v>
          </cell>
          <cell r="P105">
            <v>2243209</v>
          </cell>
          <cell r="Q105">
            <v>2232249</v>
          </cell>
          <cell r="R105">
            <v>2221319</v>
          </cell>
          <cell r="S105">
            <v>2210412</v>
          </cell>
          <cell r="T105">
            <v>2199554</v>
          </cell>
          <cell r="U105">
            <v>2188749</v>
          </cell>
        </row>
        <row r="106">
          <cell r="A106" t="str">
            <v>Lebanon</v>
          </cell>
          <cell r="B106" t="str">
            <v>LEB</v>
          </cell>
          <cell r="C106" t="str">
            <v>EMR</v>
          </cell>
          <cell r="F106">
            <v>3772283</v>
          </cell>
          <cell r="G106">
            <v>3820719</v>
          </cell>
          <cell r="H106">
            <v>3869218</v>
          </cell>
          <cell r="I106">
            <v>3917538</v>
          </cell>
          <cell r="J106">
            <v>3964891</v>
          </cell>
          <cell r="K106">
            <v>4010740</v>
          </cell>
          <cell r="L106">
            <v>4055301</v>
          </cell>
          <cell r="M106">
            <v>4099114</v>
          </cell>
          <cell r="N106">
            <v>4142299</v>
          </cell>
          <cell r="O106">
            <v>4184963</v>
          </cell>
          <cell r="P106">
            <v>4227181</v>
          </cell>
          <cell r="Q106">
            <v>4269044</v>
          </cell>
          <cell r="R106">
            <v>4310550</v>
          </cell>
          <cell r="S106">
            <v>4351561</v>
          </cell>
          <cell r="T106">
            <v>4391869</v>
          </cell>
          <cell r="U106">
            <v>4431324</v>
          </cell>
        </row>
        <row r="107">
          <cell r="A107" t="str">
            <v>Lesotho</v>
          </cell>
          <cell r="B107" t="str">
            <v>LES</v>
          </cell>
          <cell r="C107" t="str">
            <v>AFRhigh</v>
          </cell>
          <cell r="D107" t="str">
            <v>Loti</v>
          </cell>
          <cell r="E107">
            <v>6.9523700000000002</v>
          </cell>
          <cell r="F107">
            <v>1885509</v>
          </cell>
          <cell r="G107">
            <v>1910562</v>
          </cell>
          <cell r="H107">
            <v>1931748</v>
          </cell>
          <cell r="I107">
            <v>1949772</v>
          </cell>
          <cell r="J107">
            <v>1965823</v>
          </cell>
          <cell r="K107">
            <v>1980831</v>
          </cell>
          <cell r="L107">
            <v>1994888</v>
          </cell>
          <cell r="M107">
            <v>2007833</v>
          </cell>
          <cell r="N107">
            <v>2020076</v>
          </cell>
          <cell r="O107">
            <v>2032077</v>
          </cell>
          <cell r="P107">
            <v>2044175</v>
          </cell>
          <cell r="Q107">
            <v>2056601</v>
          </cell>
          <cell r="R107">
            <v>2069358</v>
          </cell>
          <cell r="S107">
            <v>2082256</v>
          </cell>
          <cell r="T107">
            <v>2094967</v>
          </cell>
          <cell r="U107">
            <v>2107250</v>
          </cell>
        </row>
        <row r="108">
          <cell r="A108" t="str">
            <v>Liberia</v>
          </cell>
          <cell r="B108" t="str">
            <v>LIB</v>
          </cell>
          <cell r="C108" t="str">
            <v>AFRlow</v>
          </cell>
          <cell r="D108" t="str">
            <v>Liberian Dollar</v>
          </cell>
          <cell r="E108">
            <v>46.13</v>
          </cell>
          <cell r="F108">
            <v>3071079</v>
          </cell>
          <cell r="G108">
            <v>3181050</v>
          </cell>
          <cell r="H108">
            <v>3247001</v>
          </cell>
          <cell r="I108">
            <v>3291527</v>
          </cell>
          <cell r="J108">
            <v>3348483</v>
          </cell>
          <cell r="K108">
            <v>3441796</v>
          </cell>
          <cell r="L108">
            <v>3578925</v>
          </cell>
          <cell r="M108">
            <v>3750264</v>
          </cell>
          <cell r="N108">
            <v>3942212</v>
          </cell>
          <cell r="O108">
            <v>4134031</v>
          </cell>
          <cell r="P108">
            <v>4310822</v>
          </cell>
          <cell r="Q108">
            <v>4468771</v>
          </cell>
          <cell r="R108">
            <v>4613314</v>
          </cell>
          <cell r="S108">
            <v>4749842</v>
          </cell>
          <cell r="T108">
            <v>4887102</v>
          </cell>
          <cell r="U108">
            <v>5031534</v>
          </cell>
        </row>
        <row r="109">
          <cell r="A109" t="str">
            <v>Libyan Arab Jamahiriya</v>
          </cell>
          <cell r="B109" t="str">
            <v>LIY</v>
          </cell>
          <cell r="C109" t="str">
            <v>EMR</v>
          </cell>
          <cell r="F109">
            <v>5345662</v>
          </cell>
          <cell r="G109">
            <v>5455571</v>
          </cell>
          <cell r="H109">
            <v>5567944</v>
          </cell>
          <cell r="I109">
            <v>5682648</v>
          </cell>
          <cell r="J109">
            <v>5799484</v>
          </cell>
          <cell r="K109">
            <v>5918217</v>
          </cell>
          <cell r="L109">
            <v>6038643</v>
          </cell>
          <cell r="M109">
            <v>6160481</v>
          </cell>
          <cell r="N109">
            <v>6283283</v>
          </cell>
          <cell r="O109">
            <v>6406518</v>
          </cell>
          <cell r="P109">
            <v>6529678</v>
          </cell>
          <cell r="Q109">
            <v>6652462</v>
          </cell>
          <cell r="R109">
            <v>6774499</v>
          </cell>
          <cell r="S109">
            <v>6895121</v>
          </cell>
          <cell r="T109">
            <v>7013561</v>
          </cell>
          <cell r="U109">
            <v>7129194</v>
          </cell>
        </row>
        <row r="110">
          <cell r="A110" t="str">
            <v>Lithuania</v>
          </cell>
          <cell r="B110" t="str">
            <v>LTU</v>
          </cell>
          <cell r="C110" t="str">
            <v>EEUR</v>
          </cell>
          <cell r="F110">
            <v>3502637</v>
          </cell>
          <cell r="G110">
            <v>3483353</v>
          </cell>
          <cell r="H110">
            <v>3467528</v>
          </cell>
          <cell r="I110">
            <v>3453818</v>
          </cell>
          <cell r="J110">
            <v>3440159</v>
          </cell>
          <cell r="K110">
            <v>3425077</v>
          </cell>
          <cell r="L110">
            <v>3408148</v>
          </cell>
          <cell r="M110">
            <v>3389937</v>
          </cell>
          <cell r="N110">
            <v>3371128</v>
          </cell>
          <cell r="O110">
            <v>3352789</v>
          </cell>
          <cell r="P110">
            <v>3335672</v>
          </cell>
          <cell r="Q110">
            <v>3319934</v>
          </cell>
          <cell r="R110">
            <v>3305232</v>
          </cell>
          <cell r="S110">
            <v>3291218</v>
          </cell>
          <cell r="T110">
            <v>3277364</v>
          </cell>
          <cell r="U110">
            <v>3263264</v>
          </cell>
        </row>
        <row r="111">
          <cell r="A111" t="str">
            <v>Luxembourg</v>
          </cell>
          <cell r="B111" t="str">
            <v>LUX</v>
          </cell>
          <cell r="C111" t="str">
            <v>EME</v>
          </cell>
          <cell r="F111">
            <v>436798</v>
          </cell>
          <cell r="G111">
            <v>441210</v>
          </cell>
          <cell r="H111">
            <v>445071</v>
          </cell>
          <cell r="I111">
            <v>448670</v>
          </cell>
          <cell r="J111">
            <v>452419</v>
          </cell>
          <cell r="K111">
            <v>456613</v>
          </cell>
          <cell r="L111">
            <v>461357</v>
          </cell>
          <cell r="M111">
            <v>466557</v>
          </cell>
          <cell r="N111">
            <v>472066</v>
          </cell>
          <cell r="O111">
            <v>477654</v>
          </cell>
          <cell r="P111">
            <v>483152</v>
          </cell>
          <cell r="Q111">
            <v>488527</v>
          </cell>
          <cell r="R111">
            <v>493840</v>
          </cell>
          <cell r="S111">
            <v>499129</v>
          </cell>
          <cell r="T111">
            <v>504459</v>
          </cell>
          <cell r="U111">
            <v>509881</v>
          </cell>
        </row>
        <row r="112">
          <cell r="A112" t="str">
            <v>Madagascar</v>
          </cell>
          <cell r="B112" t="str">
            <v>MAD</v>
          </cell>
          <cell r="C112" t="str">
            <v>AFRlow</v>
          </cell>
          <cell r="D112" t="str">
            <v>Franc</v>
          </cell>
          <cell r="E112">
            <v>6053.9</v>
          </cell>
          <cell r="F112">
            <v>16186700</v>
          </cell>
          <cell r="G112">
            <v>16662075</v>
          </cell>
          <cell r="H112">
            <v>17144957</v>
          </cell>
          <cell r="I112">
            <v>17635619</v>
          </cell>
          <cell r="J112">
            <v>18134706</v>
          </cell>
          <cell r="K112">
            <v>18642586</v>
          </cell>
          <cell r="L112">
            <v>19159010</v>
          </cell>
          <cell r="M112">
            <v>19683359</v>
          </cell>
          <cell r="N112">
            <v>20215200</v>
          </cell>
          <cell r="O112">
            <v>20754008</v>
          </cell>
          <cell r="P112">
            <v>21299276</v>
          </cell>
          <cell r="Q112">
            <v>21850675</v>
          </cell>
          <cell r="R112">
            <v>22407831</v>
          </cell>
          <cell r="S112">
            <v>22970122</v>
          </cell>
          <cell r="T112">
            <v>23536848</v>
          </cell>
          <cell r="U112">
            <v>24107405</v>
          </cell>
        </row>
        <row r="113">
          <cell r="A113" t="str">
            <v>Malawi</v>
          </cell>
          <cell r="B113" t="str">
            <v>MAL</v>
          </cell>
          <cell r="C113" t="str">
            <v>AFRhigh</v>
          </cell>
          <cell r="D113" t="str">
            <v>Kwacha</v>
          </cell>
          <cell r="E113">
            <v>108.0838</v>
          </cell>
          <cell r="F113">
            <v>11623368</v>
          </cell>
          <cell r="G113">
            <v>11944555</v>
          </cell>
          <cell r="H113">
            <v>12259852</v>
          </cell>
          <cell r="I113">
            <v>12573672</v>
          </cell>
          <cell r="J113">
            <v>12893865</v>
          </cell>
          <cell r="K113">
            <v>13226091</v>
          </cell>
          <cell r="L113">
            <v>13570713</v>
          </cell>
          <cell r="M113">
            <v>13925070</v>
          </cell>
          <cell r="N113">
            <v>14288374</v>
          </cell>
          <cell r="O113">
            <v>14659255</v>
          </cell>
          <cell r="P113">
            <v>15036663</v>
          </cell>
          <cell r="Q113">
            <v>15420300</v>
          </cell>
          <cell r="R113">
            <v>15810386</v>
          </cell>
          <cell r="S113">
            <v>16206948</v>
          </cell>
          <cell r="T113">
            <v>16610129</v>
          </cell>
          <cell r="U113">
            <v>17019894</v>
          </cell>
        </row>
        <row r="114">
          <cell r="A114" t="str">
            <v>Malaysia</v>
          </cell>
          <cell r="B114" t="str">
            <v>MAA</v>
          </cell>
          <cell r="C114" t="str">
            <v>WPR</v>
          </cell>
          <cell r="D114" t="str">
            <v>Ringgit</v>
          </cell>
          <cell r="E114">
            <v>3.8</v>
          </cell>
          <cell r="F114">
            <v>23273615</v>
          </cell>
          <cell r="G114">
            <v>23774848</v>
          </cell>
          <cell r="H114">
            <v>24258296</v>
          </cell>
          <cell r="I114">
            <v>24728210</v>
          </cell>
          <cell r="J114">
            <v>25191441</v>
          </cell>
          <cell r="K114">
            <v>25652985</v>
          </cell>
          <cell r="L114">
            <v>26113731</v>
          </cell>
          <cell r="M114">
            <v>26571879</v>
          </cell>
          <cell r="N114">
            <v>27026583</v>
          </cell>
          <cell r="O114">
            <v>27476265</v>
          </cell>
          <cell r="P114">
            <v>27919755</v>
          </cell>
          <cell r="Q114">
            <v>28356834</v>
          </cell>
          <cell r="R114">
            <v>28787916</v>
          </cell>
          <cell r="S114">
            <v>29213146</v>
          </cell>
          <cell r="T114">
            <v>29632802</v>
          </cell>
          <cell r="U114">
            <v>30046963</v>
          </cell>
        </row>
        <row r="115">
          <cell r="A115" t="str">
            <v>Maldives</v>
          </cell>
          <cell r="B115" t="str">
            <v>MAV</v>
          </cell>
          <cell r="C115" t="str">
            <v>SEAR</v>
          </cell>
          <cell r="F115">
            <v>272977</v>
          </cell>
          <cell r="G115">
            <v>277434</v>
          </cell>
          <cell r="H115">
            <v>281774</v>
          </cell>
          <cell r="I115">
            <v>286112</v>
          </cell>
          <cell r="J115">
            <v>290586</v>
          </cell>
          <cell r="K115">
            <v>295297</v>
          </cell>
          <cell r="L115">
            <v>300292</v>
          </cell>
          <cell r="M115">
            <v>305556</v>
          </cell>
          <cell r="N115">
            <v>311056</v>
          </cell>
          <cell r="O115">
            <v>316731</v>
          </cell>
          <cell r="P115">
            <v>322529</v>
          </cell>
          <cell r="Q115">
            <v>328442</v>
          </cell>
          <cell r="R115">
            <v>334469</v>
          </cell>
          <cell r="S115">
            <v>340583</v>
          </cell>
          <cell r="T115">
            <v>346749</v>
          </cell>
          <cell r="U115">
            <v>352937</v>
          </cell>
        </row>
        <row r="116">
          <cell r="A116" t="str">
            <v>Mali</v>
          </cell>
          <cell r="B116" t="str">
            <v>MAI</v>
          </cell>
          <cell r="C116" t="str">
            <v>AFRlow</v>
          </cell>
          <cell r="D116" t="str">
            <v>Franc</v>
          </cell>
          <cell r="E116">
            <v>561.04999999999995</v>
          </cell>
          <cell r="F116">
            <v>10004205</v>
          </cell>
          <cell r="G116">
            <v>10297961</v>
          </cell>
          <cell r="H116">
            <v>10606724</v>
          </cell>
          <cell r="I116">
            <v>10929518</v>
          </cell>
          <cell r="J116">
            <v>11264724</v>
          </cell>
          <cell r="K116">
            <v>11611090</v>
          </cell>
          <cell r="L116">
            <v>11968376</v>
          </cell>
          <cell r="M116">
            <v>12336800</v>
          </cell>
          <cell r="N116">
            <v>12716081</v>
          </cell>
          <cell r="O116">
            <v>13105969</v>
          </cell>
          <cell r="P116">
            <v>13506226</v>
          </cell>
          <cell r="Q116">
            <v>13916495</v>
          </cell>
          <cell r="R116">
            <v>14336515</v>
          </cell>
          <cell r="S116">
            <v>14766265</v>
          </cell>
          <cell r="T116">
            <v>15205808</v>
          </cell>
          <cell r="U116">
            <v>15655093</v>
          </cell>
        </row>
        <row r="117">
          <cell r="A117" t="str">
            <v>Malta</v>
          </cell>
          <cell r="B117" t="str">
            <v>MAT</v>
          </cell>
          <cell r="C117" t="str">
            <v>EME</v>
          </cell>
          <cell r="F117">
            <v>388906</v>
          </cell>
          <cell r="G117">
            <v>391520</v>
          </cell>
          <cell r="H117">
            <v>394379</v>
          </cell>
          <cell r="I117">
            <v>397325</v>
          </cell>
          <cell r="J117">
            <v>400126</v>
          </cell>
          <cell r="K117">
            <v>402617</v>
          </cell>
          <cell r="L117">
            <v>404748</v>
          </cell>
          <cell r="M117">
            <v>406583</v>
          </cell>
          <cell r="N117">
            <v>408212</v>
          </cell>
          <cell r="O117">
            <v>409769</v>
          </cell>
          <cell r="P117">
            <v>411355</v>
          </cell>
          <cell r="Q117">
            <v>412993</v>
          </cell>
          <cell r="R117">
            <v>414650</v>
          </cell>
          <cell r="S117">
            <v>416310</v>
          </cell>
          <cell r="T117">
            <v>417938</v>
          </cell>
          <cell r="U117">
            <v>419510</v>
          </cell>
        </row>
        <row r="118">
          <cell r="A118" t="str">
            <v>Marshall Islands</v>
          </cell>
          <cell r="B118" t="str">
            <v>MSI</v>
          </cell>
          <cell r="C118" t="str">
            <v>WPR</v>
          </cell>
          <cell r="F118">
            <v>52142</v>
          </cell>
          <cell r="G118">
            <v>52736</v>
          </cell>
          <cell r="H118">
            <v>53523</v>
          </cell>
          <cell r="I118">
            <v>54480</v>
          </cell>
          <cell r="J118">
            <v>55559</v>
          </cell>
          <cell r="K118">
            <v>56720</v>
          </cell>
          <cell r="L118">
            <v>57962</v>
          </cell>
          <cell r="M118">
            <v>59286</v>
          </cell>
          <cell r="N118">
            <v>60660</v>
          </cell>
          <cell r="O118">
            <v>62041</v>
          </cell>
          <cell r="P118">
            <v>63398</v>
          </cell>
          <cell r="Q118">
            <v>64713</v>
          </cell>
          <cell r="R118">
            <v>65986</v>
          </cell>
          <cell r="S118">
            <v>67216</v>
          </cell>
          <cell r="T118">
            <v>68414</v>
          </cell>
          <cell r="U118">
            <v>69584</v>
          </cell>
        </row>
        <row r="119">
          <cell r="A119" t="str">
            <v>Mauritania</v>
          </cell>
          <cell r="B119" t="str">
            <v>MAU</v>
          </cell>
          <cell r="C119" t="str">
            <v>AFRlow</v>
          </cell>
          <cell r="D119" t="str">
            <v>Ouguiya</v>
          </cell>
          <cell r="E119">
            <v>262.64999999999998</v>
          </cell>
          <cell r="F119">
            <v>2566152</v>
          </cell>
          <cell r="G119">
            <v>2642299</v>
          </cell>
          <cell r="H119">
            <v>2720900</v>
          </cell>
          <cell r="I119">
            <v>2801196</v>
          </cell>
          <cell r="J119">
            <v>2882186</v>
          </cell>
          <cell r="K119">
            <v>2963105</v>
          </cell>
          <cell r="L119">
            <v>3043639</v>
          </cell>
          <cell r="M119">
            <v>3123818</v>
          </cell>
          <cell r="N119">
            <v>3203648</v>
          </cell>
          <cell r="O119">
            <v>3283266</v>
          </cell>
          <cell r="P119">
            <v>3362773</v>
          </cell>
          <cell r="Q119">
            <v>3442082</v>
          </cell>
          <cell r="R119">
            <v>3521094</v>
          </cell>
          <cell r="S119">
            <v>3599906</v>
          </cell>
          <cell r="T119">
            <v>3678667</v>
          </cell>
          <cell r="U119">
            <v>3757486</v>
          </cell>
        </row>
        <row r="120">
          <cell r="A120" t="str">
            <v>Mauritius</v>
          </cell>
          <cell r="B120" t="str">
            <v>MAS</v>
          </cell>
          <cell r="C120" t="str">
            <v>AFRlow</v>
          </cell>
          <cell r="D120" t="str">
            <v>Rupee</v>
          </cell>
          <cell r="E120">
            <v>28.33</v>
          </cell>
          <cell r="F120">
            <v>1185844</v>
          </cell>
          <cell r="G120">
            <v>1197365</v>
          </cell>
          <cell r="H120">
            <v>1208666</v>
          </cell>
          <cell r="I120">
            <v>1219740</v>
          </cell>
          <cell r="J120">
            <v>1230578</v>
          </cell>
          <cell r="K120">
            <v>1241173</v>
          </cell>
          <cell r="L120">
            <v>1251526</v>
          </cell>
          <cell r="M120">
            <v>1261643</v>
          </cell>
          <cell r="N120">
            <v>1271538</v>
          </cell>
          <cell r="O120">
            <v>1281225</v>
          </cell>
          <cell r="P120">
            <v>1290718</v>
          </cell>
          <cell r="Q120">
            <v>1300016</v>
          </cell>
          <cell r="R120">
            <v>1309113</v>
          </cell>
          <cell r="S120">
            <v>1318015</v>
          </cell>
          <cell r="T120">
            <v>1326723</v>
          </cell>
          <cell r="U120">
            <v>1335238</v>
          </cell>
        </row>
        <row r="121">
          <cell r="A121" t="str">
            <v>Mexico</v>
          </cell>
          <cell r="B121" t="str">
            <v>MEX</v>
          </cell>
          <cell r="C121" t="str">
            <v>LAC</v>
          </cell>
          <cell r="D121" t="str">
            <v>Peso</v>
          </cell>
          <cell r="E121">
            <v>11.170400000000001</v>
          </cell>
          <cell r="F121">
            <v>99734627</v>
          </cell>
          <cell r="G121">
            <v>100834335</v>
          </cell>
          <cell r="H121">
            <v>101734000</v>
          </cell>
          <cell r="I121">
            <v>102524964</v>
          </cell>
          <cell r="J121">
            <v>103337893</v>
          </cell>
          <cell r="K121">
            <v>104266392</v>
          </cell>
          <cell r="L121">
            <v>105342118</v>
          </cell>
          <cell r="M121">
            <v>106534878</v>
          </cell>
          <cell r="N121">
            <v>107801060</v>
          </cell>
          <cell r="O121">
            <v>109070839</v>
          </cell>
          <cell r="P121">
            <v>110292650</v>
          </cell>
          <cell r="Q121">
            <v>111456586</v>
          </cell>
          <cell r="R121">
            <v>112578490</v>
          </cell>
          <cell r="S121">
            <v>113662505</v>
          </cell>
          <cell r="T121">
            <v>114719096</v>
          </cell>
          <cell r="U121">
            <v>115755686</v>
          </cell>
        </row>
        <row r="122">
          <cell r="A122" t="str">
            <v>Micronesia</v>
          </cell>
          <cell r="B122" t="str">
            <v>MIC</v>
          </cell>
          <cell r="C122" t="str">
            <v>WPR</v>
          </cell>
          <cell r="F122">
            <v>107095</v>
          </cell>
          <cell r="G122">
            <v>107360</v>
          </cell>
          <cell r="H122">
            <v>107905</v>
          </cell>
          <cell r="I122">
            <v>108637</v>
          </cell>
          <cell r="J122">
            <v>109393</v>
          </cell>
          <cell r="K122">
            <v>110058</v>
          </cell>
          <cell r="L122">
            <v>110617</v>
          </cell>
          <cell r="M122">
            <v>111120</v>
          </cell>
          <cell r="N122">
            <v>111594</v>
          </cell>
          <cell r="O122">
            <v>112080</v>
          </cell>
          <cell r="P122">
            <v>112610</v>
          </cell>
          <cell r="Q122">
            <v>113187</v>
          </cell>
          <cell r="R122">
            <v>113802</v>
          </cell>
          <cell r="S122">
            <v>114458</v>
          </cell>
          <cell r="T122">
            <v>115160</v>
          </cell>
          <cell r="U122">
            <v>115908</v>
          </cell>
        </row>
        <row r="123">
          <cell r="A123" t="str">
            <v>Monaco</v>
          </cell>
          <cell r="B123" t="str">
            <v>MON</v>
          </cell>
          <cell r="C123" t="str">
            <v>EME</v>
          </cell>
          <cell r="F123">
            <v>32009</v>
          </cell>
          <cell r="G123">
            <v>32088</v>
          </cell>
          <cell r="H123">
            <v>32182</v>
          </cell>
          <cell r="I123">
            <v>32286</v>
          </cell>
          <cell r="J123">
            <v>32394</v>
          </cell>
          <cell r="K123">
            <v>32500</v>
          </cell>
          <cell r="L123">
            <v>32604</v>
          </cell>
          <cell r="M123">
            <v>32711</v>
          </cell>
          <cell r="N123">
            <v>32819</v>
          </cell>
          <cell r="O123">
            <v>32931</v>
          </cell>
          <cell r="P123">
            <v>33047</v>
          </cell>
          <cell r="Q123">
            <v>33167</v>
          </cell>
          <cell r="R123">
            <v>33290</v>
          </cell>
          <cell r="S123">
            <v>33419</v>
          </cell>
          <cell r="T123">
            <v>33552</v>
          </cell>
          <cell r="U123">
            <v>33692</v>
          </cell>
        </row>
        <row r="124">
          <cell r="A124" t="str">
            <v>Mongolia</v>
          </cell>
          <cell r="B124" t="str">
            <v>MOG</v>
          </cell>
          <cell r="C124" t="str">
            <v>WPR</v>
          </cell>
          <cell r="F124">
            <v>2469515</v>
          </cell>
          <cell r="G124">
            <v>2488213</v>
          </cell>
          <cell r="H124">
            <v>2509463</v>
          </cell>
          <cell r="I124">
            <v>2532653</v>
          </cell>
          <cell r="J124">
            <v>2556665</v>
          </cell>
          <cell r="K124">
            <v>2580704</v>
          </cell>
          <cell r="L124">
            <v>2604629</v>
          </cell>
          <cell r="M124">
            <v>2628837</v>
          </cell>
          <cell r="N124">
            <v>2653679</v>
          </cell>
          <cell r="O124">
            <v>2679663</v>
          </cell>
          <cell r="P124">
            <v>2707104</v>
          </cell>
          <cell r="Q124">
            <v>2736083</v>
          </cell>
          <cell r="R124">
            <v>2766298</v>
          </cell>
          <cell r="S124">
            <v>2797213</v>
          </cell>
          <cell r="T124">
            <v>2828087</v>
          </cell>
          <cell r="U124">
            <v>2858349</v>
          </cell>
        </row>
        <row r="125">
          <cell r="A125" t="str">
            <v>Montenegro</v>
          </cell>
          <cell r="B125" t="str">
            <v>MNE</v>
          </cell>
          <cell r="C125" t="str">
            <v>CEUR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607969</v>
          </cell>
          <cell r="L125">
            <v>601022</v>
          </cell>
          <cell r="M125">
            <v>597987</v>
          </cell>
          <cell r="N125">
            <v>597851</v>
          </cell>
          <cell r="O125">
            <v>598881</v>
          </cell>
          <cell r="P125">
            <v>599784</v>
          </cell>
          <cell r="Q125">
            <v>600404</v>
          </cell>
          <cell r="R125">
            <v>601175</v>
          </cell>
          <cell r="S125">
            <v>602061</v>
          </cell>
          <cell r="T125">
            <v>603116</v>
          </cell>
          <cell r="U125">
            <v>604366</v>
          </cell>
        </row>
        <row r="126">
          <cell r="A126" t="str">
            <v>Montserrat</v>
          </cell>
          <cell r="B126" t="str">
            <v>MOT</v>
          </cell>
          <cell r="C126" t="str">
            <v>LAC</v>
          </cell>
          <cell r="F126">
            <v>4958</v>
          </cell>
          <cell r="G126">
            <v>4636</v>
          </cell>
          <cell r="H126">
            <v>4688</v>
          </cell>
          <cell r="I126">
            <v>4990</v>
          </cell>
          <cell r="J126">
            <v>5351</v>
          </cell>
          <cell r="K126">
            <v>5628</v>
          </cell>
          <cell r="L126">
            <v>5789</v>
          </cell>
          <cell r="M126">
            <v>5875</v>
          </cell>
          <cell r="N126">
            <v>5905</v>
          </cell>
          <cell r="O126">
            <v>5924</v>
          </cell>
          <cell r="P126">
            <v>5962</v>
          </cell>
          <cell r="Q126">
            <v>6017</v>
          </cell>
          <cell r="R126">
            <v>6074</v>
          </cell>
          <cell r="S126">
            <v>6129</v>
          </cell>
          <cell r="T126">
            <v>6181</v>
          </cell>
          <cell r="U126">
            <v>6231</v>
          </cell>
        </row>
        <row r="127">
          <cell r="A127" t="str">
            <v>Morocco</v>
          </cell>
          <cell r="B127" t="str">
            <v>MOR</v>
          </cell>
          <cell r="C127" t="str">
            <v>EMR</v>
          </cell>
          <cell r="D127" t="str">
            <v>Dirham</v>
          </cell>
          <cell r="E127">
            <v>9.3030000000000008</v>
          </cell>
          <cell r="F127">
            <v>28827115</v>
          </cell>
          <cell r="G127">
            <v>29166464</v>
          </cell>
          <cell r="H127">
            <v>29495378</v>
          </cell>
          <cell r="I127">
            <v>29820777</v>
          </cell>
          <cell r="J127">
            <v>30151789</v>
          </cell>
          <cell r="K127">
            <v>30494991</v>
          </cell>
          <cell r="L127">
            <v>30852971</v>
          </cell>
          <cell r="M127">
            <v>31224136</v>
          </cell>
          <cell r="N127">
            <v>31605616</v>
          </cell>
          <cell r="O127">
            <v>31992592</v>
          </cell>
          <cell r="P127">
            <v>32381283</v>
          </cell>
          <cell r="Q127">
            <v>32770856</v>
          </cell>
          <cell r="R127">
            <v>33161739</v>
          </cell>
          <cell r="S127">
            <v>33552747.000000004</v>
          </cell>
          <cell r="T127">
            <v>33942706</v>
          </cell>
          <cell r="U127">
            <v>34330482</v>
          </cell>
        </row>
        <row r="128">
          <cell r="A128" t="str">
            <v>Mozambique</v>
          </cell>
          <cell r="B128" t="str">
            <v>MOZ</v>
          </cell>
          <cell r="C128" t="str">
            <v>AFRhigh</v>
          </cell>
          <cell r="D128" t="str">
            <v>Meticai</v>
          </cell>
          <cell r="E128">
            <v>23809</v>
          </cell>
          <cell r="F128">
            <v>18194196</v>
          </cell>
          <cell r="G128">
            <v>18660161</v>
          </cell>
          <cell r="H128">
            <v>19134153</v>
          </cell>
          <cell r="I128">
            <v>19609837</v>
          </cell>
          <cell r="J128">
            <v>20078143</v>
          </cell>
          <cell r="K128">
            <v>20532675</v>
          </cell>
          <cell r="L128">
            <v>20971449</v>
          </cell>
          <cell r="M128">
            <v>21396916</v>
          </cell>
          <cell r="N128">
            <v>21812551</v>
          </cell>
          <cell r="O128">
            <v>22223742</v>
          </cell>
          <cell r="P128">
            <v>22634617</v>
          </cell>
          <cell r="Q128">
            <v>23046062</v>
          </cell>
          <cell r="R128">
            <v>23457418</v>
          </cell>
          <cell r="S128">
            <v>23869488</v>
          </cell>
          <cell r="T128">
            <v>24282869</v>
          </cell>
          <cell r="U128">
            <v>24698027</v>
          </cell>
        </row>
        <row r="129">
          <cell r="A129" t="str">
            <v>Myanmar</v>
          </cell>
          <cell r="B129" t="str">
            <v>MMR</v>
          </cell>
          <cell r="C129" t="str">
            <v>SEAR</v>
          </cell>
          <cell r="D129" t="str">
            <v>Kyat</v>
          </cell>
          <cell r="E129">
            <v>5.9417</v>
          </cell>
          <cell r="F129">
            <v>45884007</v>
          </cell>
          <cell r="G129">
            <v>46343313</v>
          </cell>
          <cell r="H129">
            <v>46767998</v>
          </cell>
          <cell r="I129">
            <v>47169814</v>
          </cell>
          <cell r="J129">
            <v>47565497</v>
          </cell>
          <cell r="K129">
            <v>47967266</v>
          </cell>
          <cell r="L129">
            <v>48379206</v>
          </cell>
          <cell r="M129">
            <v>48798212</v>
          </cell>
          <cell r="N129">
            <v>49220560</v>
          </cell>
          <cell r="O129">
            <v>49639691</v>
          </cell>
          <cell r="P129">
            <v>50050767</v>
          </cell>
          <cell r="Q129">
            <v>50453315</v>
          </cell>
          <cell r="R129">
            <v>50849157</v>
          </cell>
          <cell r="S129">
            <v>51238318</v>
          </cell>
          <cell r="T129">
            <v>51621171</v>
          </cell>
          <cell r="U129">
            <v>51997923</v>
          </cell>
        </row>
        <row r="130">
          <cell r="A130" t="str">
            <v>Namibia</v>
          </cell>
          <cell r="B130" t="str">
            <v>NAM</v>
          </cell>
          <cell r="C130" t="str">
            <v>AFRhigh</v>
          </cell>
          <cell r="D130" t="str">
            <v>Namibia Dollar</v>
          </cell>
          <cell r="E130">
            <v>6.9523700000000002</v>
          </cell>
          <cell r="F130">
            <v>1879458</v>
          </cell>
          <cell r="G130">
            <v>1913018</v>
          </cell>
          <cell r="H130">
            <v>1942243</v>
          </cell>
          <cell r="I130">
            <v>1968514</v>
          </cell>
          <cell r="J130">
            <v>1993832</v>
          </cell>
          <cell r="K130">
            <v>2019677</v>
          </cell>
          <cell r="L130">
            <v>2046555</v>
          </cell>
          <cell r="M130">
            <v>2074148</v>
          </cell>
          <cell r="N130">
            <v>2102140</v>
          </cell>
          <cell r="O130">
            <v>2129905</v>
          </cell>
          <cell r="P130">
            <v>2157021</v>
          </cell>
          <cell r="Q130">
            <v>2183452</v>
          </cell>
          <cell r="R130">
            <v>2209496</v>
          </cell>
          <cell r="S130">
            <v>2235433</v>
          </cell>
          <cell r="T130">
            <v>2261648</v>
          </cell>
          <cell r="U130">
            <v>2288402</v>
          </cell>
        </row>
        <row r="131">
          <cell r="A131" t="str">
            <v>Nauru</v>
          </cell>
          <cell r="B131" t="str">
            <v>NRU</v>
          </cell>
          <cell r="C131" t="str">
            <v>WPR</v>
          </cell>
          <cell r="F131">
            <v>10038</v>
          </cell>
          <cell r="G131">
            <v>10043</v>
          </cell>
          <cell r="H131">
            <v>10055</v>
          </cell>
          <cell r="I131">
            <v>10072</v>
          </cell>
          <cell r="J131">
            <v>10092</v>
          </cell>
          <cell r="K131">
            <v>10111</v>
          </cell>
          <cell r="L131">
            <v>10130</v>
          </cell>
          <cell r="M131">
            <v>10152</v>
          </cell>
          <cell r="N131">
            <v>10180</v>
          </cell>
          <cell r="O131">
            <v>10214</v>
          </cell>
          <cell r="P131">
            <v>10258</v>
          </cell>
          <cell r="Q131">
            <v>10314</v>
          </cell>
          <cell r="R131">
            <v>10378</v>
          </cell>
          <cell r="S131">
            <v>10448</v>
          </cell>
          <cell r="T131">
            <v>10517</v>
          </cell>
          <cell r="U131">
            <v>10582</v>
          </cell>
        </row>
        <row r="132">
          <cell r="A132" t="str">
            <v>Nepal</v>
          </cell>
          <cell r="B132" t="str">
            <v>NEP</v>
          </cell>
          <cell r="C132" t="str">
            <v>SEAR</v>
          </cell>
          <cell r="D132" t="str">
            <v>Rupee</v>
          </cell>
          <cell r="E132">
            <v>74.349999999999994</v>
          </cell>
          <cell r="F132">
            <v>24419299</v>
          </cell>
          <cell r="G132">
            <v>24958461</v>
          </cell>
          <cell r="H132">
            <v>25491156</v>
          </cell>
          <cell r="I132">
            <v>26021103</v>
          </cell>
          <cell r="J132">
            <v>26553885</v>
          </cell>
          <cell r="K132">
            <v>27093656</v>
          </cell>
          <cell r="L132">
            <v>27641362</v>
          </cell>
          <cell r="M132">
            <v>28195993</v>
          </cell>
          <cell r="N132">
            <v>28757414</v>
          </cell>
          <cell r="O132">
            <v>29324968</v>
          </cell>
          <cell r="P132">
            <v>29898097</v>
          </cell>
          <cell r="Q132">
            <v>30476765</v>
          </cell>
          <cell r="R132">
            <v>31061053</v>
          </cell>
          <cell r="S132">
            <v>31650542</v>
          </cell>
          <cell r="T132">
            <v>32244676</v>
          </cell>
          <cell r="U132">
            <v>32842832.000000004</v>
          </cell>
        </row>
        <row r="133">
          <cell r="A133" t="str">
            <v>Netherlands</v>
          </cell>
          <cell r="B133" t="str">
            <v>NET</v>
          </cell>
          <cell r="C133" t="str">
            <v>EME</v>
          </cell>
          <cell r="F133">
            <v>15923887</v>
          </cell>
          <cell r="G133">
            <v>16014106</v>
          </cell>
          <cell r="H133">
            <v>16103123</v>
          </cell>
          <cell r="I133">
            <v>16187702</v>
          </cell>
          <cell r="J133">
            <v>16263531</v>
          </cell>
          <cell r="K133">
            <v>16327690</v>
          </cell>
          <cell r="L133">
            <v>16378997</v>
          </cell>
          <cell r="M133">
            <v>16418826</v>
          </cell>
          <cell r="N133">
            <v>16450022</v>
          </cell>
          <cell r="O133">
            <v>16476766</v>
          </cell>
          <cell r="P133">
            <v>16502272</v>
          </cell>
          <cell r="Q133">
            <v>16527599.999999998</v>
          </cell>
          <cell r="R133">
            <v>16552443</v>
          </cell>
          <cell r="S133">
            <v>16577046.999999998</v>
          </cell>
          <cell r="T133">
            <v>16601294.000000002</v>
          </cell>
          <cell r="U133">
            <v>16625232</v>
          </cell>
        </row>
        <row r="134">
          <cell r="A134" t="str">
            <v>Netherlands Antilles</v>
          </cell>
          <cell r="B134" t="str">
            <v>NEA</v>
          </cell>
          <cell r="C134" t="str">
            <v>LAC</v>
          </cell>
          <cell r="F134">
            <v>180665</v>
          </cell>
          <cell r="G134">
            <v>180410</v>
          </cell>
          <cell r="H134">
            <v>181028</v>
          </cell>
          <cell r="I134">
            <v>182385</v>
          </cell>
          <cell r="J134">
            <v>184240</v>
          </cell>
          <cell r="K134">
            <v>186392</v>
          </cell>
          <cell r="L134">
            <v>188838</v>
          </cell>
          <cell r="M134">
            <v>191572</v>
          </cell>
          <cell r="N134">
            <v>194381</v>
          </cell>
          <cell r="O134">
            <v>197001</v>
          </cell>
          <cell r="P134">
            <v>199241</v>
          </cell>
          <cell r="Q134">
            <v>201000</v>
          </cell>
          <cell r="R134">
            <v>202307</v>
          </cell>
          <cell r="S134">
            <v>203255</v>
          </cell>
          <cell r="T134">
            <v>204007</v>
          </cell>
          <cell r="U134">
            <v>204685</v>
          </cell>
        </row>
        <row r="135">
          <cell r="A135" t="str">
            <v>New Caledonia</v>
          </cell>
          <cell r="B135" t="str">
            <v>NEC</v>
          </cell>
          <cell r="C135" t="str">
            <v>WPR</v>
          </cell>
          <cell r="F135">
            <v>215017</v>
          </cell>
          <cell r="G135">
            <v>219049</v>
          </cell>
          <cell r="H135">
            <v>222930</v>
          </cell>
          <cell r="I135">
            <v>226706</v>
          </cell>
          <cell r="J135">
            <v>230441</v>
          </cell>
          <cell r="K135">
            <v>234185</v>
          </cell>
          <cell r="L135">
            <v>237950</v>
          </cell>
          <cell r="M135">
            <v>241724</v>
          </cell>
          <cell r="N135">
            <v>245487</v>
          </cell>
          <cell r="O135">
            <v>249213</v>
          </cell>
          <cell r="P135">
            <v>252881</v>
          </cell>
          <cell r="Q135">
            <v>256487</v>
          </cell>
          <cell r="R135">
            <v>260040</v>
          </cell>
          <cell r="S135">
            <v>263548</v>
          </cell>
          <cell r="T135">
            <v>267022</v>
          </cell>
          <cell r="U135">
            <v>270472</v>
          </cell>
        </row>
        <row r="136">
          <cell r="A136" t="str">
            <v>New Zealand</v>
          </cell>
          <cell r="B136" t="str">
            <v>NEZ</v>
          </cell>
          <cell r="C136" t="str">
            <v>EME</v>
          </cell>
          <cell r="F136">
            <v>3854038</v>
          </cell>
          <cell r="G136">
            <v>3898775</v>
          </cell>
          <cell r="H136">
            <v>3948132</v>
          </cell>
          <cell r="I136">
            <v>3999785</v>
          </cell>
          <cell r="J136">
            <v>4050276</v>
          </cell>
          <cell r="K136">
            <v>4097112</v>
          </cell>
          <cell r="L136">
            <v>4139585</v>
          </cell>
          <cell r="M136">
            <v>4178523</v>
          </cell>
          <cell r="N136">
            <v>4214814</v>
          </cell>
          <cell r="O136">
            <v>4249927</v>
          </cell>
          <cell r="P136">
            <v>4284947</v>
          </cell>
          <cell r="Q136">
            <v>4320048</v>
          </cell>
          <cell r="R136">
            <v>4354872</v>
          </cell>
          <cell r="S136">
            <v>4389357</v>
          </cell>
          <cell r="T136">
            <v>4423321</v>
          </cell>
          <cell r="U136">
            <v>4456641</v>
          </cell>
        </row>
        <row r="137">
          <cell r="A137" t="str">
            <v>Nicaragua</v>
          </cell>
          <cell r="B137" t="str">
            <v>NIC</v>
          </cell>
          <cell r="C137" t="str">
            <v>LAC</v>
          </cell>
          <cell r="D137" t="str">
            <v>Cordoba</v>
          </cell>
          <cell r="E137">
            <v>15.36</v>
          </cell>
          <cell r="F137">
            <v>5108209</v>
          </cell>
          <cell r="G137">
            <v>5184137</v>
          </cell>
          <cell r="H137">
            <v>5256034</v>
          </cell>
          <cell r="I137">
            <v>5325251</v>
          </cell>
          <cell r="J137">
            <v>5393597</v>
          </cell>
          <cell r="K137">
            <v>5462539</v>
          </cell>
          <cell r="L137">
            <v>5532364</v>
          </cell>
          <cell r="M137">
            <v>5603192</v>
          </cell>
          <cell r="N137">
            <v>5676067</v>
          </cell>
          <cell r="O137">
            <v>5752158</v>
          </cell>
          <cell r="P137">
            <v>5832180</v>
          </cell>
          <cell r="Q137">
            <v>5916692</v>
          </cell>
          <cell r="R137">
            <v>6005243</v>
          </cell>
          <cell r="S137">
            <v>6096229</v>
          </cell>
          <cell r="T137">
            <v>6187375</v>
          </cell>
          <cell r="U137">
            <v>6276960</v>
          </cell>
        </row>
        <row r="138">
          <cell r="A138" t="str">
            <v>Niger</v>
          </cell>
          <cell r="B138" t="str">
            <v>NIG</v>
          </cell>
          <cell r="C138" t="str">
            <v>AFRlow</v>
          </cell>
          <cell r="D138" t="str">
            <v>Franc</v>
          </cell>
          <cell r="E138">
            <v>561.04999999999995</v>
          </cell>
          <cell r="F138">
            <v>11123951</v>
          </cell>
          <cell r="G138">
            <v>11526789</v>
          </cell>
          <cell r="H138">
            <v>11940808</v>
          </cell>
          <cell r="I138">
            <v>12367244</v>
          </cell>
          <cell r="J138">
            <v>12807896</v>
          </cell>
          <cell r="K138">
            <v>13264190</v>
          </cell>
          <cell r="L138">
            <v>13736722</v>
          </cell>
          <cell r="M138">
            <v>14225523</v>
          </cell>
          <cell r="N138">
            <v>14730798</v>
          </cell>
          <cell r="O138">
            <v>15252608</v>
          </cell>
          <cell r="P138">
            <v>15791139</v>
          </cell>
          <cell r="Q138">
            <v>16346781</v>
          </cell>
          <cell r="R138">
            <v>16920154</v>
          </cell>
          <cell r="S138">
            <v>17511950</v>
          </cell>
          <cell r="T138">
            <v>18122955</v>
          </cell>
          <cell r="U138">
            <v>18753866</v>
          </cell>
        </row>
        <row r="139">
          <cell r="A139" t="str">
            <v>Nigeria</v>
          </cell>
          <cell r="B139" t="str">
            <v>NIE</v>
          </cell>
          <cell r="C139" t="str">
            <v>AFRhigh</v>
          </cell>
          <cell r="D139" t="str">
            <v>Naira</v>
          </cell>
          <cell r="E139">
            <v>127.605</v>
          </cell>
          <cell r="F139">
            <v>124772607</v>
          </cell>
          <cell r="G139">
            <v>128038623</v>
          </cell>
          <cell r="H139">
            <v>131336204.99999999</v>
          </cell>
          <cell r="I139">
            <v>134659379</v>
          </cell>
          <cell r="J139">
            <v>138001086</v>
          </cell>
          <cell r="K139">
            <v>141356083</v>
          </cell>
          <cell r="L139">
            <v>144719953</v>
          </cell>
          <cell r="M139">
            <v>148092542</v>
          </cell>
          <cell r="N139">
            <v>151478125</v>
          </cell>
          <cell r="O139">
            <v>154883598</v>
          </cell>
          <cell r="P139">
            <v>158313209</v>
          </cell>
          <cell r="Q139">
            <v>161766975</v>
          </cell>
          <cell r="R139">
            <v>165240454</v>
          </cell>
          <cell r="S139">
            <v>168727935</v>
          </cell>
          <cell r="T139">
            <v>172221726</v>
          </cell>
          <cell r="U139">
            <v>175715469</v>
          </cell>
        </row>
        <row r="140">
          <cell r="A140" t="str">
            <v>Niue</v>
          </cell>
          <cell r="B140" t="str">
            <v>NIU</v>
          </cell>
          <cell r="C140" t="str">
            <v>WPR</v>
          </cell>
          <cell r="F140">
            <v>1877</v>
          </cell>
          <cell r="G140">
            <v>1813</v>
          </cell>
          <cell r="H140">
            <v>1758</v>
          </cell>
          <cell r="I140">
            <v>1711</v>
          </cell>
          <cell r="J140">
            <v>1671</v>
          </cell>
          <cell r="K140">
            <v>1632</v>
          </cell>
          <cell r="L140">
            <v>1597</v>
          </cell>
          <cell r="M140">
            <v>1565</v>
          </cell>
          <cell r="N140">
            <v>1538</v>
          </cell>
          <cell r="O140">
            <v>1512</v>
          </cell>
          <cell r="P140">
            <v>1488</v>
          </cell>
          <cell r="Q140">
            <v>1465</v>
          </cell>
          <cell r="R140">
            <v>1443</v>
          </cell>
          <cell r="S140">
            <v>1422</v>
          </cell>
          <cell r="T140">
            <v>1404</v>
          </cell>
          <cell r="U140">
            <v>1387</v>
          </cell>
        </row>
        <row r="141">
          <cell r="A141" t="str">
            <v>Northern Mariana Is</v>
          </cell>
          <cell r="B141" t="str">
            <v>NMI</v>
          </cell>
          <cell r="C141" t="str">
            <v>WPR</v>
          </cell>
          <cell r="F141">
            <v>69002</v>
          </cell>
          <cell r="G141">
            <v>71301</v>
          </cell>
          <cell r="H141">
            <v>73647</v>
          </cell>
          <cell r="I141">
            <v>75977</v>
          </cell>
          <cell r="J141">
            <v>78202</v>
          </cell>
          <cell r="K141">
            <v>80258</v>
          </cell>
          <cell r="L141">
            <v>82128</v>
          </cell>
          <cell r="M141">
            <v>83837</v>
          </cell>
          <cell r="N141">
            <v>85425</v>
          </cell>
          <cell r="O141">
            <v>86953</v>
          </cell>
          <cell r="P141">
            <v>88466</v>
          </cell>
          <cell r="Q141">
            <v>89974</v>
          </cell>
          <cell r="R141">
            <v>91472</v>
          </cell>
          <cell r="S141">
            <v>92966</v>
          </cell>
          <cell r="T141">
            <v>94461</v>
          </cell>
          <cell r="U141">
            <v>95959</v>
          </cell>
        </row>
        <row r="142">
          <cell r="A142" t="str">
            <v>Norway</v>
          </cell>
          <cell r="B142" t="str">
            <v>NOR</v>
          </cell>
          <cell r="C142" t="str">
            <v>EME</v>
          </cell>
          <cell r="F142">
            <v>4488727</v>
          </cell>
          <cell r="G142">
            <v>4517562</v>
          </cell>
          <cell r="H142">
            <v>4547435</v>
          </cell>
          <cell r="I142">
            <v>4577948</v>
          </cell>
          <cell r="J142">
            <v>4608550</v>
          </cell>
          <cell r="K142">
            <v>4638836</v>
          </cell>
          <cell r="L142">
            <v>4668658</v>
          </cell>
          <cell r="M142">
            <v>4698097</v>
          </cell>
          <cell r="N142">
            <v>4727260</v>
          </cell>
          <cell r="O142">
            <v>4756341</v>
          </cell>
          <cell r="P142">
            <v>4785489</v>
          </cell>
          <cell r="Q142">
            <v>4814708</v>
          </cell>
          <cell r="R142">
            <v>4843936</v>
          </cell>
          <cell r="S142">
            <v>4873179</v>
          </cell>
          <cell r="T142">
            <v>4902439</v>
          </cell>
          <cell r="U142">
            <v>4931719</v>
          </cell>
        </row>
        <row r="143">
          <cell r="A143" t="str">
            <v>Oman</v>
          </cell>
          <cell r="B143" t="str">
            <v>OMA</v>
          </cell>
          <cell r="C143" t="str">
            <v>EMR</v>
          </cell>
          <cell r="D143" t="str">
            <v>Rial</v>
          </cell>
          <cell r="E143">
            <v>0.38450000000000001</v>
          </cell>
          <cell r="F143">
            <v>2402184</v>
          </cell>
          <cell r="G143">
            <v>2426700</v>
          </cell>
          <cell r="H143">
            <v>2444096</v>
          </cell>
          <cell r="I143">
            <v>2459224</v>
          </cell>
          <cell r="J143">
            <v>2478645</v>
          </cell>
          <cell r="K143">
            <v>2507042</v>
          </cell>
          <cell r="L143">
            <v>2546325</v>
          </cell>
          <cell r="M143">
            <v>2595132</v>
          </cell>
          <cell r="N143">
            <v>2650820</v>
          </cell>
          <cell r="O143">
            <v>2709199</v>
          </cell>
          <cell r="P143">
            <v>2767145</v>
          </cell>
          <cell r="Q143">
            <v>2823983</v>
          </cell>
          <cell r="R143">
            <v>2880547</v>
          </cell>
          <cell r="S143">
            <v>2936969</v>
          </cell>
          <cell r="T143">
            <v>2993748</v>
          </cell>
          <cell r="U143">
            <v>3051199</v>
          </cell>
        </row>
        <row r="144">
          <cell r="A144" t="str">
            <v>Pakistan</v>
          </cell>
          <cell r="B144" t="str">
            <v>PAK</v>
          </cell>
          <cell r="C144" t="str">
            <v>EMR</v>
          </cell>
          <cell r="D144" t="str">
            <v>Rupee</v>
          </cell>
          <cell r="E144">
            <v>57.628999999999998</v>
          </cell>
          <cell r="F144">
            <v>144360447</v>
          </cell>
          <cell r="G144">
            <v>147288856</v>
          </cell>
          <cell r="H144">
            <v>150036288</v>
          </cell>
          <cell r="I144">
            <v>152679670</v>
          </cell>
          <cell r="J144">
            <v>155332699</v>
          </cell>
          <cell r="K144">
            <v>158080591</v>
          </cell>
          <cell r="L144">
            <v>160943055</v>
          </cell>
          <cell r="M144">
            <v>163902407</v>
          </cell>
          <cell r="N144">
            <v>166961294</v>
          </cell>
          <cell r="O144">
            <v>170113075</v>
          </cell>
          <cell r="P144">
            <v>173350618</v>
          </cell>
          <cell r="Q144">
            <v>176678672</v>
          </cell>
          <cell r="R144">
            <v>180096935</v>
          </cell>
          <cell r="S144">
            <v>183584607</v>
          </cell>
          <cell r="T144">
            <v>187113142</v>
          </cell>
          <cell r="U144">
            <v>190658778</v>
          </cell>
        </row>
        <row r="145">
          <cell r="A145" t="str">
            <v>Palau</v>
          </cell>
          <cell r="B145" t="str">
            <v>BLA</v>
          </cell>
          <cell r="C145" t="str">
            <v>WPR</v>
          </cell>
          <cell r="F145">
            <v>19277</v>
          </cell>
          <cell r="G145">
            <v>19554</v>
          </cell>
          <cell r="H145">
            <v>19758</v>
          </cell>
          <cell r="I145">
            <v>19906</v>
          </cell>
          <cell r="J145">
            <v>20023</v>
          </cell>
          <cell r="K145">
            <v>20127</v>
          </cell>
          <cell r="L145">
            <v>20225</v>
          </cell>
          <cell r="M145">
            <v>20314</v>
          </cell>
          <cell r="N145">
            <v>20397</v>
          </cell>
          <cell r="O145">
            <v>20473</v>
          </cell>
          <cell r="P145">
            <v>20543</v>
          </cell>
          <cell r="Q145">
            <v>20607</v>
          </cell>
          <cell r="R145">
            <v>20673</v>
          </cell>
          <cell r="S145">
            <v>20748</v>
          </cell>
          <cell r="T145">
            <v>20849</v>
          </cell>
          <cell r="U145">
            <v>20981</v>
          </cell>
        </row>
        <row r="146">
          <cell r="A146" t="str">
            <v>Panama</v>
          </cell>
          <cell r="B146" t="str">
            <v>PAN</v>
          </cell>
          <cell r="C146" t="str">
            <v>LAC</v>
          </cell>
          <cell r="D146" t="str">
            <v>Balvoa</v>
          </cell>
          <cell r="E146">
            <v>1</v>
          </cell>
          <cell r="F146">
            <v>2949948</v>
          </cell>
          <cell r="G146">
            <v>3006435</v>
          </cell>
          <cell r="H146">
            <v>3062835</v>
          </cell>
          <cell r="I146">
            <v>3119132</v>
          </cell>
          <cell r="J146">
            <v>3175354</v>
          </cell>
          <cell r="K146">
            <v>3231502</v>
          </cell>
          <cell r="L146">
            <v>3287538</v>
          </cell>
          <cell r="M146">
            <v>3343374</v>
          </cell>
          <cell r="N146">
            <v>3398912</v>
          </cell>
          <cell r="O146">
            <v>3454032</v>
          </cell>
          <cell r="P146">
            <v>3508645</v>
          </cell>
          <cell r="Q146">
            <v>3562694</v>
          </cell>
          <cell r="R146">
            <v>3616175</v>
          </cell>
          <cell r="S146">
            <v>3669124</v>
          </cell>
          <cell r="T146">
            <v>3721605</v>
          </cell>
          <cell r="U146">
            <v>3773662</v>
          </cell>
        </row>
        <row r="147">
          <cell r="A147" t="str">
            <v>Papua New Guinea</v>
          </cell>
          <cell r="B147" t="str">
            <v>PNG</v>
          </cell>
          <cell r="C147" t="str">
            <v>WPR</v>
          </cell>
          <cell r="D147" t="str">
            <v>Kina</v>
          </cell>
          <cell r="E147">
            <v>3.3760972316002698</v>
          </cell>
          <cell r="F147">
            <v>5381219</v>
          </cell>
          <cell r="G147">
            <v>5520164</v>
          </cell>
          <cell r="H147">
            <v>5659380</v>
          </cell>
          <cell r="I147">
            <v>5797990</v>
          </cell>
          <cell r="J147">
            <v>5935005</v>
          </cell>
          <cell r="K147">
            <v>6069710</v>
          </cell>
          <cell r="L147">
            <v>6201692</v>
          </cell>
          <cell r="M147">
            <v>6331011</v>
          </cell>
          <cell r="N147">
            <v>6458059</v>
          </cell>
          <cell r="O147">
            <v>6583508</v>
          </cell>
          <cell r="P147">
            <v>6707910</v>
          </cell>
          <cell r="Q147">
            <v>6831335</v>
          </cell>
          <cell r="R147">
            <v>6953775</v>
          </cell>
          <cell r="S147">
            <v>7075631</v>
          </cell>
          <cell r="T147">
            <v>7197376</v>
          </cell>
          <cell r="U147">
            <v>7319382</v>
          </cell>
        </row>
        <row r="148">
          <cell r="A148" t="str">
            <v>Paraguay</v>
          </cell>
          <cell r="B148" t="str">
            <v>PAR</v>
          </cell>
          <cell r="C148" t="str">
            <v>LAC</v>
          </cell>
          <cell r="D148" t="str">
            <v>Guaranies</v>
          </cell>
          <cell r="E148">
            <v>6206.5</v>
          </cell>
          <cell r="F148">
            <v>5349340</v>
          </cell>
          <cell r="G148">
            <v>5459961</v>
          </cell>
          <cell r="H148">
            <v>5570807</v>
          </cell>
          <cell r="I148">
            <v>5681850</v>
          </cell>
          <cell r="J148">
            <v>5793045</v>
          </cell>
          <cell r="K148">
            <v>5904342</v>
          </cell>
          <cell r="L148">
            <v>6015701</v>
          </cell>
          <cell r="M148">
            <v>6127073</v>
          </cell>
          <cell r="N148">
            <v>6238376</v>
          </cell>
          <cell r="O148">
            <v>6349513</v>
          </cell>
          <cell r="P148">
            <v>6460384</v>
          </cell>
          <cell r="Q148">
            <v>6570919</v>
          </cell>
          <cell r="R148">
            <v>6681037</v>
          </cell>
          <cell r="S148">
            <v>6790614</v>
          </cell>
          <cell r="T148">
            <v>6899511</v>
          </cell>
          <cell r="U148">
            <v>7007601</v>
          </cell>
        </row>
        <row r="149">
          <cell r="A149" t="str">
            <v>Peru</v>
          </cell>
          <cell r="B149" t="str">
            <v>PER</v>
          </cell>
          <cell r="C149" t="str">
            <v>LAC</v>
          </cell>
          <cell r="D149" t="str">
            <v>Nuevo</v>
          </cell>
          <cell r="E149">
            <v>3.4780000000000002</v>
          </cell>
          <cell r="F149">
            <v>25662617</v>
          </cell>
          <cell r="G149">
            <v>25995324</v>
          </cell>
          <cell r="H149">
            <v>26321036</v>
          </cell>
          <cell r="I149">
            <v>26641453</v>
          </cell>
          <cell r="J149">
            <v>26958549</v>
          </cell>
          <cell r="K149">
            <v>27274266</v>
          </cell>
          <cell r="L149">
            <v>27588577</v>
          </cell>
          <cell r="M149">
            <v>27902760</v>
          </cell>
          <cell r="N149">
            <v>28221492</v>
          </cell>
          <cell r="O149">
            <v>28550628</v>
          </cell>
          <cell r="P149">
            <v>28893953</v>
          </cell>
          <cell r="Q149">
            <v>29253540</v>
          </cell>
          <cell r="R149">
            <v>29627259</v>
          </cell>
          <cell r="S149">
            <v>30009380</v>
          </cell>
          <cell r="T149">
            <v>30391689</v>
          </cell>
          <cell r="U149">
            <v>30767960</v>
          </cell>
        </row>
        <row r="150">
          <cell r="A150" t="str">
            <v>Philippines</v>
          </cell>
          <cell r="B150" t="str">
            <v>PHL</v>
          </cell>
          <cell r="C150" t="str">
            <v>WPR</v>
          </cell>
          <cell r="D150" t="str">
            <v>Peso</v>
          </cell>
          <cell r="E150">
            <v>54.951999999999998</v>
          </cell>
          <cell r="F150">
            <v>76213060</v>
          </cell>
          <cell r="G150">
            <v>77833803</v>
          </cell>
          <cell r="H150">
            <v>79489929</v>
          </cell>
          <cell r="I150">
            <v>81172343</v>
          </cell>
          <cell r="J150">
            <v>82867926</v>
          </cell>
          <cell r="K150">
            <v>84566163</v>
          </cell>
          <cell r="L150">
            <v>86263713</v>
          </cell>
          <cell r="M150">
            <v>87960115</v>
          </cell>
          <cell r="N150">
            <v>89651082</v>
          </cell>
          <cell r="O150">
            <v>91332466</v>
          </cell>
          <cell r="P150">
            <v>93000873</v>
          </cell>
          <cell r="Q150">
            <v>94653106</v>
          </cell>
          <cell r="R150">
            <v>96287502</v>
          </cell>
          <cell r="S150">
            <v>97904331</v>
          </cell>
          <cell r="T150">
            <v>99505002</v>
          </cell>
          <cell r="U150">
            <v>101090313</v>
          </cell>
        </row>
        <row r="151">
          <cell r="A151" t="str">
            <v>Poland</v>
          </cell>
          <cell r="B151" t="str">
            <v>POL</v>
          </cell>
          <cell r="C151" t="str">
            <v>CEUR</v>
          </cell>
          <cell r="F151">
            <v>38432879</v>
          </cell>
          <cell r="G151">
            <v>38384383</v>
          </cell>
          <cell r="H151">
            <v>38338414</v>
          </cell>
          <cell r="I151">
            <v>38293598</v>
          </cell>
          <cell r="J151">
            <v>38246727</v>
          </cell>
          <cell r="K151">
            <v>38195558</v>
          </cell>
          <cell r="L151">
            <v>38140107</v>
          </cell>
          <cell r="M151">
            <v>38081970</v>
          </cell>
          <cell r="N151">
            <v>38022140</v>
          </cell>
          <cell r="O151">
            <v>37961944</v>
          </cell>
          <cell r="P151">
            <v>37902109</v>
          </cell>
          <cell r="Q151">
            <v>37842885</v>
          </cell>
          <cell r="R151">
            <v>37783302</v>
          </cell>
          <cell r="S151">
            <v>37721323</v>
          </cell>
          <cell r="T151">
            <v>37654183</v>
          </cell>
          <cell r="U151">
            <v>37579698</v>
          </cell>
        </row>
        <row r="152">
          <cell r="A152" t="str">
            <v>Portugal</v>
          </cell>
          <cell r="B152" t="str">
            <v>POR</v>
          </cell>
          <cell r="C152" t="str">
            <v>EME</v>
          </cell>
          <cell r="F152">
            <v>10227339</v>
          </cell>
          <cell r="G152">
            <v>10284495</v>
          </cell>
          <cell r="H152">
            <v>10346365</v>
          </cell>
          <cell r="I152">
            <v>10410002</v>
          </cell>
          <cell r="J152">
            <v>10471586</v>
          </cell>
          <cell r="K152">
            <v>10528226</v>
          </cell>
          <cell r="L152">
            <v>10578659</v>
          </cell>
          <cell r="M152">
            <v>10623032</v>
          </cell>
          <cell r="N152">
            <v>10661632</v>
          </cell>
          <cell r="O152">
            <v>10695337</v>
          </cell>
          <cell r="P152">
            <v>10724806</v>
          </cell>
          <cell r="Q152">
            <v>10749885</v>
          </cell>
          <cell r="R152">
            <v>10770185</v>
          </cell>
          <cell r="S152">
            <v>10785929</v>
          </cell>
          <cell r="T152">
            <v>10797433</v>
          </cell>
          <cell r="U152">
            <v>10804990</v>
          </cell>
        </row>
        <row r="153">
          <cell r="A153" t="str">
            <v>Puerto Rico</v>
          </cell>
          <cell r="B153" t="str">
            <v>PUR</v>
          </cell>
          <cell r="C153" t="str">
            <v>LAC</v>
          </cell>
          <cell r="F153">
            <v>3834100</v>
          </cell>
          <cell r="G153">
            <v>3858070</v>
          </cell>
          <cell r="H153">
            <v>3880991</v>
          </cell>
          <cell r="I153">
            <v>3903169</v>
          </cell>
          <cell r="J153">
            <v>3925000</v>
          </cell>
          <cell r="K153">
            <v>3946779</v>
          </cell>
          <cell r="L153">
            <v>3968624</v>
          </cell>
          <cell r="M153">
            <v>3990505</v>
          </cell>
          <cell r="N153">
            <v>4012389</v>
          </cell>
          <cell r="O153">
            <v>4034180</v>
          </cell>
          <cell r="P153">
            <v>4055797</v>
          </cell>
          <cell r="Q153">
            <v>4077251</v>
          </cell>
          <cell r="R153">
            <v>4098548</v>
          </cell>
          <cell r="S153">
            <v>4119580</v>
          </cell>
          <cell r="T153">
            <v>4140210</v>
          </cell>
          <cell r="U153">
            <v>4160326</v>
          </cell>
        </row>
        <row r="154">
          <cell r="A154" t="str">
            <v>Qatar</v>
          </cell>
          <cell r="B154" t="str">
            <v>QAT</v>
          </cell>
          <cell r="C154" t="str">
            <v>EMR</v>
          </cell>
          <cell r="F154">
            <v>616719</v>
          </cell>
          <cell r="G154">
            <v>649239</v>
          </cell>
          <cell r="H154">
            <v>687014</v>
          </cell>
          <cell r="I154">
            <v>726840</v>
          </cell>
          <cell r="J154">
            <v>764283</v>
          </cell>
          <cell r="K154">
            <v>796186</v>
          </cell>
          <cell r="L154">
            <v>821313</v>
          </cell>
          <cell r="M154">
            <v>840634</v>
          </cell>
          <cell r="N154">
            <v>855896</v>
          </cell>
          <cell r="O154">
            <v>869859</v>
          </cell>
          <cell r="P154">
            <v>884559</v>
          </cell>
          <cell r="Q154">
            <v>900402</v>
          </cell>
          <cell r="R154">
            <v>916767</v>
          </cell>
          <cell r="S154">
            <v>933447</v>
          </cell>
          <cell r="T154">
            <v>949972</v>
          </cell>
          <cell r="U154">
            <v>965993</v>
          </cell>
        </row>
        <row r="155">
          <cell r="A155" t="str">
            <v>Republic of Korea</v>
          </cell>
          <cell r="B155" t="str">
            <v>KOR</v>
          </cell>
          <cell r="C155" t="str">
            <v>WPR</v>
          </cell>
          <cell r="F155">
            <v>46780246</v>
          </cell>
          <cell r="G155">
            <v>47047215</v>
          </cell>
          <cell r="H155">
            <v>47281557</v>
          </cell>
          <cell r="I155">
            <v>47490388</v>
          </cell>
          <cell r="J155">
            <v>47683978</v>
          </cell>
          <cell r="K155">
            <v>47869837</v>
          </cell>
          <cell r="L155">
            <v>48050441</v>
          </cell>
          <cell r="M155">
            <v>48223854</v>
          </cell>
          <cell r="N155">
            <v>48387832</v>
          </cell>
          <cell r="O155">
            <v>48538424</v>
          </cell>
          <cell r="P155">
            <v>48672785</v>
          </cell>
          <cell r="Q155">
            <v>48790751</v>
          </cell>
          <cell r="R155">
            <v>48893654</v>
          </cell>
          <cell r="S155">
            <v>48981850</v>
          </cell>
          <cell r="T155">
            <v>49055975</v>
          </cell>
          <cell r="U155">
            <v>49116551</v>
          </cell>
        </row>
        <row r="156">
          <cell r="A156" t="str">
            <v>Republic of Moldova</v>
          </cell>
          <cell r="B156" t="str">
            <v>MDA</v>
          </cell>
          <cell r="C156" t="str">
            <v>EEUR</v>
          </cell>
          <cell r="F156">
            <v>4145437</v>
          </cell>
          <cell r="G156">
            <v>4089202</v>
          </cell>
          <cell r="H156">
            <v>4032768</v>
          </cell>
          <cell r="I156">
            <v>3977596</v>
          </cell>
          <cell r="J156">
            <v>3925170</v>
          </cell>
          <cell r="K156">
            <v>3876661</v>
          </cell>
          <cell r="L156">
            <v>3832709</v>
          </cell>
          <cell r="M156">
            <v>3793603</v>
          </cell>
          <cell r="N156">
            <v>3759599</v>
          </cell>
          <cell r="O156">
            <v>3730744</v>
          </cell>
          <cell r="P156">
            <v>3706905</v>
          </cell>
          <cell r="Q156">
            <v>3688353</v>
          </cell>
          <cell r="R156">
            <v>3674722</v>
          </cell>
          <cell r="S156">
            <v>3664382</v>
          </cell>
          <cell r="T156">
            <v>3655139</v>
          </cell>
          <cell r="U156">
            <v>3645323</v>
          </cell>
        </row>
        <row r="157">
          <cell r="A157" t="str">
            <v>Romania</v>
          </cell>
          <cell r="B157" t="str">
            <v>ROM</v>
          </cell>
          <cell r="C157" t="str">
            <v>EEUR</v>
          </cell>
          <cell r="F157">
            <v>22137533</v>
          </cell>
          <cell r="G157">
            <v>22032079</v>
          </cell>
          <cell r="H157">
            <v>21928149</v>
          </cell>
          <cell r="I157">
            <v>21825979</v>
          </cell>
          <cell r="J157">
            <v>21725784</v>
          </cell>
          <cell r="K157">
            <v>21627557</v>
          </cell>
          <cell r="L157">
            <v>21531732</v>
          </cell>
          <cell r="M157">
            <v>21437888</v>
          </cell>
          <cell r="N157">
            <v>21344129</v>
          </cell>
          <cell r="O157">
            <v>21247908</v>
          </cell>
          <cell r="P157">
            <v>21147492</v>
          </cell>
          <cell r="Q157">
            <v>21041841</v>
          </cell>
          <cell r="R157">
            <v>20931669</v>
          </cell>
          <cell r="S157">
            <v>20819127</v>
          </cell>
          <cell r="T157">
            <v>20707349</v>
          </cell>
          <cell r="U157">
            <v>20598493</v>
          </cell>
        </row>
        <row r="158">
          <cell r="A158" t="str">
            <v>Russian Federation</v>
          </cell>
          <cell r="B158" t="str">
            <v>RUS</v>
          </cell>
          <cell r="C158" t="str">
            <v>EEUR</v>
          </cell>
          <cell r="F158">
            <v>147423037</v>
          </cell>
          <cell r="G158">
            <v>146828433</v>
          </cell>
          <cell r="H158">
            <v>146159193</v>
          </cell>
          <cell r="I158">
            <v>145438349</v>
          </cell>
          <cell r="J158">
            <v>144695560</v>
          </cell>
          <cell r="K158">
            <v>143953092</v>
          </cell>
          <cell r="L158">
            <v>143221294</v>
          </cell>
          <cell r="M158">
            <v>142498534</v>
          </cell>
          <cell r="N158">
            <v>141780033</v>
          </cell>
          <cell r="O158">
            <v>141055586</v>
          </cell>
          <cell r="P158">
            <v>140317802</v>
          </cell>
          <cell r="Q158">
            <v>139567696</v>
          </cell>
          <cell r="R158">
            <v>138809525</v>
          </cell>
          <cell r="S158">
            <v>138042565</v>
          </cell>
          <cell r="T158">
            <v>137265914</v>
          </cell>
          <cell r="U158">
            <v>136479051</v>
          </cell>
        </row>
        <row r="159">
          <cell r="A159" t="str">
            <v>Rwanda</v>
          </cell>
          <cell r="B159" t="str">
            <v>RWA</v>
          </cell>
          <cell r="C159" t="str">
            <v>AFRhigh</v>
          </cell>
          <cell r="D159" t="str">
            <v>Franc</v>
          </cell>
          <cell r="E159">
            <v>558.47</v>
          </cell>
          <cell r="F159">
            <v>8176170</v>
          </cell>
          <cell r="G159">
            <v>8530446</v>
          </cell>
          <cell r="H159">
            <v>8761520</v>
          </cell>
          <cell r="I159">
            <v>8911990</v>
          </cell>
          <cell r="J159">
            <v>9052268</v>
          </cell>
          <cell r="K159">
            <v>9233793</v>
          </cell>
          <cell r="L159">
            <v>9464241</v>
          </cell>
          <cell r="M159">
            <v>9724575</v>
          </cell>
          <cell r="N159">
            <v>10008622</v>
          </cell>
          <cell r="O159">
            <v>10303909</v>
          </cell>
          <cell r="P159">
            <v>10601183</v>
          </cell>
          <cell r="Q159">
            <v>10900561</v>
          </cell>
          <cell r="R159">
            <v>11206097</v>
          </cell>
          <cell r="S159">
            <v>11516587</v>
          </cell>
          <cell r="T159">
            <v>11830776</v>
          </cell>
          <cell r="U159">
            <v>12147457</v>
          </cell>
        </row>
        <row r="160">
          <cell r="A160" t="str">
            <v>Saint Kitts &amp; Nevis</v>
          </cell>
          <cell r="B160" t="str">
            <v>SCN</v>
          </cell>
          <cell r="C160" t="str">
            <v>LAC</v>
          </cell>
          <cell r="F160">
            <v>46053</v>
          </cell>
          <cell r="G160">
            <v>46664</v>
          </cell>
          <cell r="H160">
            <v>47276</v>
          </cell>
          <cell r="I160">
            <v>47889</v>
          </cell>
          <cell r="J160">
            <v>48509</v>
          </cell>
          <cell r="K160">
            <v>49138</v>
          </cell>
          <cell r="L160">
            <v>49774</v>
          </cell>
          <cell r="M160">
            <v>50417</v>
          </cell>
          <cell r="N160">
            <v>51065</v>
          </cell>
          <cell r="O160">
            <v>51715</v>
          </cell>
          <cell r="P160">
            <v>52368</v>
          </cell>
          <cell r="Q160">
            <v>53022</v>
          </cell>
          <cell r="R160">
            <v>53676</v>
          </cell>
          <cell r="S160">
            <v>54327</v>
          </cell>
          <cell r="T160">
            <v>54975</v>
          </cell>
          <cell r="U160">
            <v>55616</v>
          </cell>
        </row>
        <row r="161">
          <cell r="A161" t="str">
            <v>Saint Lucia</v>
          </cell>
          <cell r="B161" t="str">
            <v>SAL</v>
          </cell>
          <cell r="C161" t="str">
            <v>LAC</v>
          </cell>
          <cell r="F161">
            <v>152699</v>
          </cell>
          <cell r="G161">
            <v>154232</v>
          </cell>
          <cell r="H161">
            <v>155882</v>
          </cell>
          <cell r="I161">
            <v>157627</v>
          </cell>
          <cell r="J161">
            <v>159423</v>
          </cell>
          <cell r="K161">
            <v>161240</v>
          </cell>
          <cell r="L161">
            <v>163071</v>
          </cell>
          <cell r="M161">
            <v>164923</v>
          </cell>
          <cell r="N161">
            <v>166789</v>
          </cell>
          <cell r="O161">
            <v>168660</v>
          </cell>
          <cell r="P161">
            <v>170532</v>
          </cell>
          <cell r="Q161">
            <v>172398</v>
          </cell>
          <cell r="R161">
            <v>174251</v>
          </cell>
          <cell r="S161">
            <v>176086</v>
          </cell>
          <cell r="T161">
            <v>177895</v>
          </cell>
          <cell r="U161">
            <v>179675</v>
          </cell>
        </row>
        <row r="162">
          <cell r="A162" t="str">
            <v>Samoa</v>
          </cell>
          <cell r="B162" t="str">
            <v>SMA</v>
          </cell>
          <cell r="C162" t="str">
            <v>WPR</v>
          </cell>
          <cell r="F162">
            <v>177475</v>
          </cell>
          <cell r="G162">
            <v>178922</v>
          </cell>
          <cell r="H162">
            <v>180169</v>
          </cell>
          <cell r="I162">
            <v>181315</v>
          </cell>
          <cell r="J162">
            <v>182507</v>
          </cell>
          <cell r="K162">
            <v>183845</v>
          </cell>
          <cell r="L162">
            <v>185366</v>
          </cell>
          <cell r="M162">
            <v>187026</v>
          </cell>
          <cell r="N162">
            <v>188752</v>
          </cell>
          <cell r="O162">
            <v>190433</v>
          </cell>
          <cell r="P162">
            <v>191992</v>
          </cell>
          <cell r="Q162">
            <v>193407</v>
          </cell>
          <cell r="R162">
            <v>194708</v>
          </cell>
          <cell r="S162">
            <v>195923</v>
          </cell>
          <cell r="T162">
            <v>197102</v>
          </cell>
          <cell r="U162">
            <v>198280</v>
          </cell>
        </row>
        <row r="163">
          <cell r="A163" t="str">
            <v>San Marino</v>
          </cell>
          <cell r="B163" t="str">
            <v>SMR</v>
          </cell>
          <cell r="C163" t="str">
            <v>EME</v>
          </cell>
          <cell r="F163">
            <v>26947</v>
          </cell>
          <cell r="G163">
            <v>27509</v>
          </cell>
          <cell r="H163">
            <v>28200</v>
          </cell>
          <cell r="I163">
            <v>28946</v>
          </cell>
          <cell r="J163">
            <v>29643</v>
          </cell>
          <cell r="K163">
            <v>30214</v>
          </cell>
          <cell r="L163">
            <v>30635</v>
          </cell>
          <cell r="M163">
            <v>30926</v>
          </cell>
          <cell r="N163">
            <v>31126</v>
          </cell>
          <cell r="O163">
            <v>31289</v>
          </cell>
          <cell r="P163">
            <v>31459</v>
          </cell>
          <cell r="Q163">
            <v>31643</v>
          </cell>
          <cell r="R163">
            <v>31830</v>
          </cell>
          <cell r="S163">
            <v>32011</v>
          </cell>
          <cell r="T163">
            <v>32176</v>
          </cell>
          <cell r="U163">
            <v>32317</v>
          </cell>
        </row>
        <row r="164">
          <cell r="A164" t="str">
            <v>Sao Tome &amp; Principe</v>
          </cell>
          <cell r="B164" t="str">
            <v>STP</v>
          </cell>
          <cell r="C164" t="str">
            <v>AFRlow</v>
          </cell>
          <cell r="F164">
            <v>140131</v>
          </cell>
          <cell r="G164">
            <v>142610</v>
          </cell>
          <cell r="H164">
            <v>145106</v>
          </cell>
          <cell r="I164">
            <v>147611</v>
          </cell>
          <cell r="J164">
            <v>150118</v>
          </cell>
          <cell r="K164">
            <v>152622</v>
          </cell>
          <cell r="L164">
            <v>155126</v>
          </cell>
          <cell r="M164">
            <v>157637</v>
          </cell>
          <cell r="N164">
            <v>160174</v>
          </cell>
          <cell r="O164">
            <v>162755</v>
          </cell>
          <cell r="P164">
            <v>165397</v>
          </cell>
          <cell r="Q164">
            <v>168100</v>
          </cell>
          <cell r="R164">
            <v>170871</v>
          </cell>
          <cell r="S164">
            <v>173736</v>
          </cell>
          <cell r="T164">
            <v>176733</v>
          </cell>
          <cell r="U164">
            <v>179883</v>
          </cell>
        </row>
        <row r="165">
          <cell r="A165" t="str">
            <v>Saudi Arabia</v>
          </cell>
          <cell r="B165" t="str">
            <v>SAA</v>
          </cell>
          <cell r="C165" t="str">
            <v>EMR</v>
          </cell>
          <cell r="D165" t="str">
            <v>Riyal</v>
          </cell>
          <cell r="E165">
            <v>3.75</v>
          </cell>
          <cell r="F165">
            <v>20806589</v>
          </cell>
          <cell r="G165">
            <v>21357325</v>
          </cell>
          <cell r="H165">
            <v>21916446</v>
          </cell>
          <cell r="I165">
            <v>22480812</v>
          </cell>
          <cell r="J165">
            <v>23046972</v>
          </cell>
          <cell r="K165">
            <v>23612360</v>
          </cell>
          <cell r="L165">
            <v>24174940</v>
          </cell>
          <cell r="M165">
            <v>24734532</v>
          </cell>
          <cell r="N165">
            <v>25292816</v>
          </cell>
          <cell r="O165">
            <v>25852659</v>
          </cell>
          <cell r="P165">
            <v>26416039</v>
          </cell>
          <cell r="Q165">
            <v>26982959</v>
          </cell>
          <cell r="R165">
            <v>27552175</v>
          </cell>
          <cell r="S165">
            <v>28122923</v>
          </cell>
          <cell r="T165">
            <v>28694096</v>
          </cell>
          <cell r="U165">
            <v>29264705</v>
          </cell>
        </row>
        <row r="166">
          <cell r="A166" t="str">
            <v>Senegal</v>
          </cell>
          <cell r="B166" t="str">
            <v>SEN</v>
          </cell>
          <cell r="C166" t="str">
            <v>AFRlow</v>
          </cell>
          <cell r="D166" t="str">
            <v>Franc</v>
          </cell>
          <cell r="E166">
            <v>561.04999999999995</v>
          </cell>
          <cell r="F166">
            <v>10333507</v>
          </cell>
          <cell r="G166">
            <v>10608866</v>
          </cell>
          <cell r="H166">
            <v>10890900</v>
          </cell>
          <cell r="I166">
            <v>11179033</v>
          </cell>
          <cell r="J166">
            <v>11472432</v>
          </cell>
          <cell r="K166">
            <v>11770340</v>
          </cell>
          <cell r="L166">
            <v>12072479</v>
          </cell>
          <cell r="M166">
            <v>12378532</v>
          </cell>
          <cell r="N166">
            <v>12687621</v>
          </cell>
          <cell r="O166">
            <v>12998713</v>
          </cell>
          <cell r="P166">
            <v>13310968</v>
          </cell>
          <cell r="Q166">
            <v>13623913</v>
          </cell>
          <cell r="R166">
            <v>13937329</v>
          </cell>
          <cell r="S166">
            <v>14250968</v>
          </cell>
          <cell r="T166">
            <v>14564684</v>
          </cell>
          <cell r="U166">
            <v>14878348</v>
          </cell>
        </row>
        <row r="167">
          <cell r="A167" t="str">
            <v>Serbia</v>
          </cell>
          <cell r="B167" t="str">
            <v>SRB</v>
          </cell>
          <cell r="C167" t="str">
            <v>CEUR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9863026</v>
          </cell>
          <cell r="L167">
            <v>9850720</v>
          </cell>
          <cell r="M167">
            <v>9858426</v>
          </cell>
          <cell r="N167">
            <v>9879595</v>
          </cell>
          <cell r="O167">
            <v>9904220</v>
          </cell>
          <cell r="P167">
            <v>9924874</v>
          </cell>
          <cell r="Q167">
            <v>9939724</v>
          </cell>
          <cell r="R167">
            <v>9950650</v>
          </cell>
          <cell r="S167">
            <v>9958317</v>
          </cell>
          <cell r="T167">
            <v>9964445</v>
          </cell>
          <cell r="U167">
            <v>9970257</v>
          </cell>
        </row>
        <row r="168">
          <cell r="A168" t="str">
            <v>Serbia &amp; Montenegro</v>
          </cell>
          <cell r="B168" t="str">
            <v>YUG</v>
          </cell>
          <cell r="C168" t="str">
            <v>CEUR</v>
          </cell>
          <cell r="F168">
            <v>10800801</v>
          </cell>
          <cell r="G168">
            <v>10738420</v>
          </cell>
          <cell r="H168">
            <v>10662402</v>
          </cell>
          <cell r="I168">
            <v>10583838</v>
          </cell>
          <cell r="J168">
            <v>10516742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</row>
        <row r="169">
          <cell r="A169" t="str">
            <v>Seychelles</v>
          </cell>
          <cell r="B169" t="str">
            <v>SEY</v>
          </cell>
          <cell r="C169" t="str">
            <v>AFRlow</v>
          </cell>
          <cell r="F169">
            <v>81129</v>
          </cell>
          <cell r="G169">
            <v>82158</v>
          </cell>
          <cell r="H169">
            <v>83130</v>
          </cell>
          <cell r="I169">
            <v>84027</v>
          </cell>
          <cell r="J169">
            <v>84832</v>
          </cell>
          <cell r="K169">
            <v>85532</v>
          </cell>
          <cell r="L169">
            <v>86122</v>
          </cell>
          <cell r="M169">
            <v>86606</v>
          </cell>
          <cell r="N169">
            <v>87005</v>
          </cell>
          <cell r="O169">
            <v>87342</v>
          </cell>
          <cell r="P169">
            <v>87645</v>
          </cell>
          <cell r="Q169">
            <v>87913</v>
          </cell>
          <cell r="R169">
            <v>88151</v>
          </cell>
          <cell r="S169">
            <v>88396</v>
          </cell>
          <cell r="T169">
            <v>88691</v>
          </cell>
          <cell r="U169">
            <v>89065</v>
          </cell>
        </row>
        <row r="170">
          <cell r="A170" t="str">
            <v>Sierra Leone</v>
          </cell>
          <cell r="B170" t="str">
            <v>SIL</v>
          </cell>
          <cell r="C170" t="str">
            <v>AFRlow</v>
          </cell>
          <cell r="D170" t="str">
            <v>Leone</v>
          </cell>
          <cell r="E170">
            <v>2467.8200000000002</v>
          </cell>
          <cell r="F170">
            <v>4521449</v>
          </cell>
          <cell r="G170">
            <v>4703450</v>
          </cell>
          <cell r="H170">
            <v>4924199</v>
          </cell>
          <cell r="I170">
            <v>5162802</v>
          </cell>
          <cell r="J170">
            <v>5390368</v>
          </cell>
          <cell r="K170">
            <v>5586403</v>
          </cell>
          <cell r="L170">
            <v>5742694</v>
          </cell>
          <cell r="M170">
            <v>5865872</v>
          </cell>
          <cell r="N170">
            <v>5968523</v>
          </cell>
          <cell r="O170">
            <v>6070210</v>
          </cell>
          <cell r="P170">
            <v>6185248</v>
          </cell>
          <cell r="Q170">
            <v>6316911</v>
          </cell>
          <cell r="R170">
            <v>6460662</v>
          </cell>
          <cell r="S170">
            <v>6613782</v>
          </cell>
          <cell r="T170">
            <v>6771175</v>
          </cell>
          <cell r="U170">
            <v>6929145</v>
          </cell>
        </row>
        <row r="171">
          <cell r="A171" t="str">
            <v>Singapore</v>
          </cell>
          <cell r="B171" t="str">
            <v>SIN</v>
          </cell>
          <cell r="C171" t="str">
            <v>EME</v>
          </cell>
          <cell r="F171">
            <v>4017426</v>
          </cell>
          <cell r="G171">
            <v>4097137</v>
          </cell>
          <cell r="H171">
            <v>4163766</v>
          </cell>
          <cell r="I171">
            <v>4220915</v>
          </cell>
          <cell r="J171">
            <v>4274120</v>
          </cell>
          <cell r="K171">
            <v>4327468</v>
          </cell>
          <cell r="L171">
            <v>4381905</v>
          </cell>
          <cell r="M171">
            <v>4436283</v>
          </cell>
          <cell r="N171">
            <v>4490117</v>
          </cell>
          <cell r="O171">
            <v>4542324</v>
          </cell>
          <cell r="P171">
            <v>4592106</v>
          </cell>
          <cell r="Q171">
            <v>4639694</v>
          </cell>
          <cell r="R171">
            <v>4685537</v>
          </cell>
          <cell r="S171">
            <v>4729268</v>
          </cell>
          <cell r="T171">
            <v>4770393</v>
          </cell>
          <cell r="U171">
            <v>4808620</v>
          </cell>
        </row>
        <row r="172">
          <cell r="A172" t="str">
            <v>Slovakia</v>
          </cell>
          <cell r="B172" t="str">
            <v>SVK</v>
          </cell>
          <cell r="C172" t="str">
            <v>CEUR</v>
          </cell>
          <cell r="F172">
            <v>5387539</v>
          </cell>
          <cell r="G172">
            <v>5387850</v>
          </cell>
          <cell r="H172">
            <v>5387515</v>
          </cell>
          <cell r="I172">
            <v>5386981</v>
          </cell>
          <cell r="J172">
            <v>5386702</v>
          </cell>
          <cell r="K172">
            <v>5386995</v>
          </cell>
          <cell r="L172">
            <v>5388119</v>
          </cell>
          <cell r="M172">
            <v>5390035</v>
          </cell>
          <cell r="N172">
            <v>5392350</v>
          </cell>
          <cell r="O172">
            <v>5394464</v>
          </cell>
          <cell r="P172">
            <v>5395917</v>
          </cell>
          <cell r="Q172">
            <v>5396575</v>
          </cell>
          <cell r="R172">
            <v>5396506</v>
          </cell>
          <cell r="S172">
            <v>5395680</v>
          </cell>
          <cell r="T172">
            <v>5394112</v>
          </cell>
          <cell r="U172">
            <v>5391796</v>
          </cell>
        </row>
        <row r="173">
          <cell r="A173" t="str">
            <v>Slovenia</v>
          </cell>
          <cell r="B173" t="str">
            <v>SVN</v>
          </cell>
          <cell r="C173" t="str">
            <v>CEUR</v>
          </cell>
          <cell r="F173">
            <v>1983628</v>
          </cell>
          <cell r="G173">
            <v>1987176</v>
          </cell>
          <cell r="H173">
            <v>1990791</v>
          </cell>
          <cell r="I173">
            <v>1994247</v>
          </cell>
          <cell r="J173">
            <v>1997206</v>
          </cell>
          <cell r="K173">
            <v>1999425</v>
          </cell>
          <cell r="L173">
            <v>2000831</v>
          </cell>
          <cell r="M173">
            <v>2001510</v>
          </cell>
          <cell r="N173">
            <v>2001578</v>
          </cell>
          <cell r="O173">
            <v>2001217</v>
          </cell>
          <cell r="P173">
            <v>2000554</v>
          </cell>
          <cell r="Q173">
            <v>1999620</v>
          </cell>
          <cell r="R173">
            <v>1998364</v>
          </cell>
          <cell r="S173">
            <v>1996744</v>
          </cell>
          <cell r="T173">
            <v>1994689</v>
          </cell>
          <cell r="U173">
            <v>1992149</v>
          </cell>
        </row>
        <row r="174">
          <cell r="A174" t="str">
            <v>Solomon Islands</v>
          </cell>
          <cell r="B174" t="str">
            <v>SOL</v>
          </cell>
          <cell r="C174" t="str">
            <v>WPR</v>
          </cell>
          <cell r="D174" t="str">
            <v>Solomon Island Dollar</v>
          </cell>
          <cell r="E174">
            <v>7.5187999999999997</v>
          </cell>
          <cell r="F174">
            <v>415426</v>
          </cell>
          <cell r="G174">
            <v>426623</v>
          </cell>
          <cell r="H174">
            <v>437943</v>
          </cell>
          <cell r="I174">
            <v>449363</v>
          </cell>
          <cell r="J174">
            <v>460862</v>
          </cell>
          <cell r="K174">
            <v>472419</v>
          </cell>
          <cell r="L174">
            <v>484022</v>
          </cell>
          <cell r="M174">
            <v>495660</v>
          </cell>
          <cell r="N174">
            <v>507321</v>
          </cell>
          <cell r="O174">
            <v>518994</v>
          </cell>
          <cell r="P174">
            <v>530668</v>
          </cell>
          <cell r="Q174">
            <v>542334</v>
          </cell>
          <cell r="R174">
            <v>553989</v>
          </cell>
          <cell r="S174">
            <v>565634</v>
          </cell>
          <cell r="T174">
            <v>577277</v>
          </cell>
          <cell r="U174">
            <v>588923</v>
          </cell>
        </row>
        <row r="175">
          <cell r="A175" t="str">
            <v>Somalia</v>
          </cell>
          <cell r="B175" t="str">
            <v>SOM</v>
          </cell>
          <cell r="C175" t="str">
            <v>EMR</v>
          </cell>
          <cell r="D175" t="str">
            <v>Shilling</v>
          </cell>
          <cell r="E175">
            <v>8500</v>
          </cell>
          <cell r="F175">
            <v>7055075</v>
          </cell>
          <cell r="G175">
            <v>7272271</v>
          </cell>
          <cell r="H175">
            <v>7494075</v>
          </cell>
          <cell r="I175">
            <v>7720566</v>
          </cell>
          <cell r="J175">
            <v>7954159</v>
          </cell>
          <cell r="K175">
            <v>8196395</v>
          </cell>
          <cell r="L175">
            <v>8445397</v>
          </cell>
          <cell r="M175">
            <v>8698534</v>
          </cell>
          <cell r="N175">
            <v>8956006</v>
          </cell>
          <cell r="O175">
            <v>9218539</v>
          </cell>
          <cell r="P175">
            <v>9486479</v>
          </cell>
          <cell r="Q175">
            <v>9759568</v>
          </cell>
          <cell r="R175">
            <v>10036827</v>
          </cell>
          <cell r="S175">
            <v>10317071</v>
          </cell>
          <cell r="T175">
            <v>10598823</v>
          </cell>
          <cell r="U175">
            <v>10880958</v>
          </cell>
        </row>
        <row r="176">
          <cell r="A176" t="str">
            <v>South Africa</v>
          </cell>
          <cell r="B176" t="str">
            <v>SOA</v>
          </cell>
          <cell r="C176" t="str">
            <v>AFRhigh</v>
          </cell>
          <cell r="D176" t="str">
            <v>Rand</v>
          </cell>
          <cell r="E176">
            <v>6.9523700000000002</v>
          </cell>
          <cell r="F176">
            <v>45398280</v>
          </cell>
          <cell r="G176">
            <v>46017150</v>
          </cell>
          <cell r="H176">
            <v>46580809</v>
          </cell>
          <cell r="I176">
            <v>47088767</v>
          </cell>
          <cell r="J176">
            <v>47540927</v>
          </cell>
          <cell r="K176">
            <v>47938663</v>
          </cell>
          <cell r="L176">
            <v>48282459</v>
          </cell>
          <cell r="M176">
            <v>48576764</v>
          </cell>
          <cell r="N176">
            <v>48832134</v>
          </cell>
          <cell r="O176">
            <v>49062172</v>
          </cell>
          <cell r="P176">
            <v>49277824</v>
          </cell>
          <cell r="Q176">
            <v>49483761</v>
          </cell>
          <cell r="R176">
            <v>49681508</v>
          </cell>
          <cell r="S176">
            <v>49874883</v>
          </cell>
          <cell r="T176">
            <v>50066958</v>
          </cell>
          <cell r="U176">
            <v>50260136</v>
          </cell>
        </row>
        <row r="177">
          <cell r="A177" t="str">
            <v>Spain</v>
          </cell>
          <cell r="B177" t="str">
            <v>SPA</v>
          </cell>
          <cell r="C177" t="str">
            <v>EME</v>
          </cell>
          <cell r="F177">
            <v>40229429</v>
          </cell>
          <cell r="G177">
            <v>40742013</v>
          </cell>
          <cell r="H177">
            <v>41388300</v>
          </cell>
          <cell r="I177">
            <v>42103324</v>
          </cell>
          <cell r="J177">
            <v>42795447</v>
          </cell>
          <cell r="K177">
            <v>43397491</v>
          </cell>
          <cell r="L177">
            <v>43886817</v>
          </cell>
          <cell r="M177">
            <v>44279182</v>
          </cell>
          <cell r="N177">
            <v>44592771</v>
          </cell>
          <cell r="O177">
            <v>44860810</v>
          </cell>
          <cell r="P177">
            <v>45108136</v>
          </cell>
          <cell r="Q177">
            <v>45336380</v>
          </cell>
          <cell r="R177">
            <v>45536765</v>
          </cell>
          <cell r="S177">
            <v>45712405</v>
          </cell>
          <cell r="T177">
            <v>45865873</v>
          </cell>
          <cell r="U177">
            <v>45999549</v>
          </cell>
        </row>
        <row r="178">
          <cell r="A178" t="str">
            <v>Sri Lanka</v>
          </cell>
          <cell r="B178" t="str">
            <v>SRL</v>
          </cell>
          <cell r="C178" t="str">
            <v>SEAR</v>
          </cell>
          <cell r="D178" t="str">
            <v>Rupee</v>
          </cell>
          <cell r="E178">
            <v>94.512</v>
          </cell>
          <cell r="F178">
            <v>18713711</v>
          </cell>
          <cell r="G178">
            <v>18805329</v>
          </cell>
          <cell r="H178">
            <v>18887160</v>
          </cell>
          <cell r="I178">
            <v>18963554</v>
          </cell>
          <cell r="J178">
            <v>19040092</v>
          </cell>
          <cell r="K178">
            <v>19120763</v>
          </cell>
          <cell r="L178">
            <v>19207441</v>
          </cell>
          <cell r="M178">
            <v>19299189</v>
          </cell>
          <cell r="N178">
            <v>19393638</v>
          </cell>
          <cell r="O178">
            <v>19486975</v>
          </cell>
          <cell r="P178">
            <v>19576324</v>
          </cell>
          <cell r="Q178">
            <v>19661004</v>
          </cell>
          <cell r="R178">
            <v>19741652</v>
          </cell>
          <cell r="S178">
            <v>19818206</v>
          </cell>
          <cell r="T178">
            <v>19890883</v>
          </cell>
          <cell r="U178">
            <v>19959725</v>
          </cell>
        </row>
        <row r="179">
          <cell r="A179" t="str">
            <v>St Vincent &amp; Grenadines</v>
          </cell>
          <cell r="B179" t="str">
            <v>SAV</v>
          </cell>
          <cell r="C179" t="str">
            <v>LAC</v>
          </cell>
          <cell r="F179">
            <v>115949</v>
          </cell>
          <cell r="G179">
            <v>116567</v>
          </cell>
          <cell r="H179">
            <v>117201</v>
          </cell>
          <cell r="I179">
            <v>117847</v>
          </cell>
          <cell r="J179">
            <v>118494</v>
          </cell>
          <cell r="K179">
            <v>119137</v>
          </cell>
          <cell r="L179">
            <v>119772</v>
          </cell>
          <cell r="M179">
            <v>120398</v>
          </cell>
          <cell r="N179">
            <v>121010</v>
          </cell>
          <cell r="O179">
            <v>121599</v>
          </cell>
          <cell r="P179">
            <v>122159</v>
          </cell>
          <cell r="Q179">
            <v>122687</v>
          </cell>
          <cell r="R179">
            <v>123178</v>
          </cell>
          <cell r="S179">
            <v>123630</v>
          </cell>
          <cell r="T179">
            <v>124039</v>
          </cell>
          <cell r="U179">
            <v>124399</v>
          </cell>
        </row>
        <row r="180">
          <cell r="A180" t="str">
            <v>Sudan</v>
          </cell>
          <cell r="B180" t="str">
            <v>SUD</v>
          </cell>
          <cell r="C180" t="str">
            <v>EMR</v>
          </cell>
          <cell r="D180" t="str">
            <v>Dinar</v>
          </cell>
          <cell r="E180">
            <v>261.11</v>
          </cell>
          <cell r="F180">
            <v>33348627</v>
          </cell>
          <cell r="G180">
            <v>34063430</v>
          </cell>
          <cell r="H180">
            <v>34752339</v>
          </cell>
          <cell r="I180">
            <v>35436381</v>
          </cell>
          <cell r="J180">
            <v>36145241</v>
          </cell>
          <cell r="K180">
            <v>36899747</v>
          </cell>
          <cell r="L180">
            <v>37707483</v>
          </cell>
          <cell r="M180">
            <v>38560492</v>
          </cell>
          <cell r="N180">
            <v>39445014</v>
          </cell>
          <cell r="O180">
            <v>40340108</v>
          </cell>
          <cell r="P180">
            <v>41230247</v>
          </cell>
          <cell r="Q180">
            <v>42110971</v>
          </cell>
          <cell r="R180">
            <v>42986124</v>
          </cell>
          <cell r="S180">
            <v>43858273</v>
          </cell>
          <cell r="T180">
            <v>44732639</v>
          </cell>
          <cell r="U180">
            <v>45612622</v>
          </cell>
        </row>
        <row r="181">
          <cell r="A181" t="str">
            <v>Suriname</v>
          </cell>
          <cell r="B181" t="str">
            <v>SUR</v>
          </cell>
          <cell r="C181" t="str">
            <v>LAC</v>
          </cell>
          <cell r="D181" t="str">
            <v>Guilder</v>
          </cell>
          <cell r="E181">
            <v>2625</v>
          </cell>
          <cell r="F181">
            <v>436443</v>
          </cell>
          <cell r="G181">
            <v>440114</v>
          </cell>
          <cell r="H181">
            <v>443485</v>
          </cell>
          <cell r="I181">
            <v>446609</v>
          </cell>
          <cell r="J181">
            <v>449579</v>
          </cell>
          <cell r="K181">
            <v>452468</v>
          </cell>
          <cell r="L181">
            <v>455273</v>
          </cell>
          <cell r="M181">
            <v>457961</v>
          </cell>
          <cell r="N181">
            <v>460530</v>
          </cell>
          <cell r="O181">
            <v>462972</v>
          </cell>
          <cell r="P181">
            <v>465282</v>
          </cell>
          <cell r="Q181">
            <v>467461</v>
          </cell>
          <cell r="R181">
            <v>469511</v>
          </cell>
          <cell r="S181">
            <v>471421</v>
          </cell>
          <cell r="T181">
            <v>473179</v>
          </cell>
          <cell r="U181">
            <v>474776</v>
          </cell>
        </row>
        <row r="182">
          <cell r="A182" t="str">
            <v>Swaziland</v>
          </cell>
          <cell r="B182" t="str">
            <v>SWZ</v>
          </cell>
          <cell r="C182" t="str">
            <v>AFRhigh</v>
          </cell>
          <cell r="D182" t="str">
            <v>Lilangeni</v>
          </cell>
          <cell r="E182">
            <v>6.9516857838025716</v>
          </cell>
          <cell r="F182">
            <v>1058185</v>
          </cell>
          <cell r="G182">
            <v>1074566</v>
          </cell>
          <cell r="H182">
            <v>1089300</v>
          </cell>
          <cell r="I182">
            <v>1102437</v>
          </cell>
          <cell r="J182">
            <v>1114131</v>
          </cell>
          <cell r="K182">
            <v>1124529</v>
          </cell>
          <cell r="L182">
            <v>1133614</v>
          </cell>
          <cell r="M182">
            <v>1141423</v>
          </cell>
          <cell r="N182">
            <v>1148255</v>
          </cell>
          <cell r="O182">
            <v>1154497</v>
          </cell>
          <cell r="P182">
            <v>1160455</v>
          </cell>
          <cell r="Q182">
            <v>1166245</v>
          </cell>
          <cell r="R182">
            <v>1171886</v>
          </cell>
          <cell r="S182">
            <v>1177473</v>
          </cell>
          <cell r="T182">
            <v>1183078</v>
          </cell>
          <cell r="U182">
            <v>1188748</v>
          </cell>
        </row>
        <row r="183">
          <cell r="A183" t="str">
            <v>Sweden</v>
          </cell>
          <cell r="B183" t="str">
            <v>SWE</v>
          </cell>
          <cell r="C183" t="str">
            <v>EME</v>
          </cell>
          <cell r="F183">
            <v>8867689</v>
          </cell>
          <cell r="G183">
            <v>8889328</v>
          </cell>
          <cell r="H183">
            <v>8919969</v>
          </cell>
          <cell r="I183">
            <v>8957369</v>
          </cell>
          <cell r="J183">
            <v>8997688</v>
          </cell>
          <cell r="K183">
            <v>9038049</v>
          </cell>
          <cell r="L183">
            <v>9078176</v>
          </cell>
          <cell r="M183">
            <v>9118954</v>
          </cell>
          <cell r="N183">
            <v>9159978</v>
          </cell>
          <cell r="O183">
            <v>9200934</v>
          </cell>
          <cell r="P183">
            <v>9241600</v>
          </cell>
          <cell r="Q183">
            <v>9281573</v>
          </cell>
          <cell r="R183">
            <v>9320766</v>
          </cell>
          <cell r="S183">
            <v>9359697</v>
          </cell>
          <cell r="T183">
            <v>9399160</v>
          </cell>
          <cell r="U183">
            <v>9439692</v>
          </cell>
        </row>
        <row r="184">
          <cell r="A184" t="str">
            <v>Switzerland</v>
          </cell>
          <cell r="B184" t="str">
            <v>SWI</v>
          </cell>
          <cell r="C184" t="str">
            <v>EME</v>
          </cell>
          <cell r="F184">
            <v>7263234</v>
          </cell>
          <cell r="G184">
            <v>7291780</v>
          </cell>
          <cell r="H184">
            <v>7323811</v>
          </cell>
          <cell r="I184">
            <v>7357994</v>
          </cell>
          <cell r="J184">
            <v>7392067</v>
          </cell>
          <cell r="K184">
            <v>7424389</v>
          </cell>
          <cell r="L184">
            <v>7454795</v>
          </cell>
          <cell r="M184">
            <v>7483972</v>
          </cell>
          <cell r="N184">
            <v>7512120</v>
          </cell>
          <cell r="O184">
            <v>7539622</v>
          </cell>
          <cell r="P184">
            <v>7566783</v>
          </cell>
          <cell r="Q184">
            <v>7593590</v>
          </cell>
          <cell r="R184">
            <v>7619990</v>
          </cell>
          <cell r="S184">
            <v>7646223</v>
          </cell>
          <cell r="T184">
            <v>7672586</v>
          </cell>
          <cell r="U184">
            <v>7699294</v>
          </cell>
        </row>
        <row r="185">
          <cell r="A185" t="str">
            <v>Syrian Arab Republic</v>
          </cell>
          <cell r="B185" t="str">
            <v>SYR</v>
          </cell>
          <cell r="C185" t="str">
            <v>EMR</v>
          </cell>
          <cell r="D185" t="str">
            <v>Pound</v>
          </cell>
          <cell r="E185">
            <v>11.225</v>
          </cell>
          <cell r="F185">
            <v>16510861</v>
          </cell>
          <cell r="G185">
            <v>16949340</v>
          </cell>
          <cell r="H185">
            <v>17411357</v>
          </cell>
          <cell r="I185">
            <v>17893264</v>
          </cell>
          <cell r="J185">
            <v>18389228</v>
          </cell>
          <cell r="K185">
            <v>18893881</v>
          </cell>
          <cell r="L185">
            <v>19407558</v>
          </cell>
          <cell r="M185">
            <v>19928518</v>
          </cell>
          <cell r="N185">
            <v>20446734</v>
          </cell>
          <cell r="O185">
            <v>20949512</v>
          </cell>
          <cell r="P185">
            <v>21428048</v>
          </cell>
          <cell r="Q185">
            <v>21877375</v>
          </cell>
          <cell r="R185">
            <v>22300240</v>
          </cell>
          <cell r="S185">
            <v>22705225</v>
          </cell>
          <cell r="T185">
            <v>23105243</v>
          </cell>
          <cell r="U185">
            <v>23509678</v>
          </cell>
        </row>
        <row r="186">
          <cell r="A186" t="str">
            <v>Tajikistan</v>
          </cell>
          <cell r="B186" t="str">
            <v>TJK</v>
          </cell>
          <cell r="C186" t="str">
            <v>EEUR</v>
          </cell>
          <cell r="D186" t="str">
            <v>Somoni</v>
          </cell>
          <cell r="E186">
            <v>3090</v>
          </cell>
          <cell r="F186">
            <v>6172835</v>
          </cell>
          <cell r="G186">
            <v>6245969</v>
          </cell>
          <cell r="H186">
            <v>6317813</v>
          </cell>
          <cell r="I186">
            <v>6390641</v>
          </cell>
          <cell r="J186">
            <v>6467377</v>
          </cell>
          <cell r="K186">
            <v>6550213</v>
          </cell>
          <cell r="L186">
            <v>6639837</v>
          </cell>
          <cell r="M186">
            <v>6735996</v>
          </cell>
          <cell r="N186">
            <v>6838716</v>
          </cell>
          <cell r="O186">
            <v>6947678</v>
          </cell>
          <cell r="P186">
            <v>7062446</v>
          </cell>
          <cell r="Q186">
            <v>7183136</v>
          </cell>
          <cell r="R186">
            <v>7309345</v>
          </cell>
          <cell r="S186">
            <v>7439393</v>
          </cell>
          <cell r="T186">
            <v>7571066</v>
          </cell>
          <cell r="U186">
            <v>7702612</v>
          </cell>
        </row>
        <row r="187">
          <cell r="A187" t="str">
            <v>TFYR Macedonia</v>
          </cell>
          <cell r="B187" t="str">
            <v>MKD</v>
          </cell>
          <cell r="C187" t="str">
            <v>CEUR</v>
          </cell>
          <cell r="F187">
            <v>2009264</v>
          </cell>
          <cell r="G187">
            <v>2015911</v>
          </cell>
          <cell r="H187">
            <v>2021568</v>
          </cell>
          <cell r="I187">
            <v>2026320</v>
          </cell>
          <cell r="J187">
            <v>2030311</v>
          </cell>
          <cell r="K187">
            <v>2033655</v>
          </cell>
          <cell r="L187">
            <v>2036376</v>
          </cell>
          <cell r="M187">
            <v>2038464</v>
          </cell>
          <cell r="N187">
            <v>2039960</v>
          </cell>
          <cell r="O187">
            <v>2040905</v>
          </cell>
          <cell r="P187">
            <v>2041341</v>
          </cell>
          <cell r="Q187">
            <v>2041283</v>
          </cell>
          <cell r="R187">
            <v>2040763</v>
          </cell>
          <cell r="S187">
            <v>2039839</v>
          </cell>
          <cell r="T187">
            <v>2038585</v>
          </cell>
          <cell r="U187">
            <v>2037048</v>
          </cell>
        </row>
        <row r="188">
          <cell r="A188" t="str">
            <v>Thailand</v>
          </cell>
          <cell r="B188" t="str">
            <v>THA</v>
          </cell>
          <cell r="C188" t="str">
            <v>SEAR</v>
          </cell>
          <cell r="D188" t="str">
            <v>Baht</v>
          </cell>
          <cell r="E188">
            <v>39.679000000000002</v>
          </cell>
          <cell r="F188">
            <v>60665589</v>
          </cell>
          <cell r="G188">
            <v>61191592</v>
          </cell>
          <cell r="H188">
            <v>61674588</v>
          </cell>
          <cell r="I188">
            <v>62126510</v>
          </cell>
          <cell r="J188">
            <v>62565066</v>
          </cell>
          <cell r="K188">
            <v>63002911</v>
          </cell>
          <cell r="L188">
            <v>63443950</v>
          </cell>
          <cell r="M188">
            <v>63883661</v>
          </cell>
          <cell r="N188">
            <v>64316134</v>
          </cell>
          <cell r="O188">
            <v>64732050</v>
          </cell>
          <cell r="P188">
            <v>65124667</v>
          </cell>
          <cell r="Q188">
            <v>65492535</v>
          </cell>
          <cell r="R188">
            <v>65838123.000000007</v>
          </cell>
          <cell r="S188">
            <v>66163225.999999993</v>
          </cell>
          <cell r="T188">
            <v>66470886</v>
          </cell>
          <cell r="U188">
            <v>66763323.999999993</v>
          </cell>
        </row>
        <row r="189">
          <cell r="A189" t="str">
            <v>Timor-Leste</v>
          </cell>
          <cell r="B189" t="str">
            <v>TMP</v>
          </cell>
          <cell r="C189" t="str">
            <v>SEAR</v>
          </cell>
          <cell r="F189">
            <v>818523</v>
          </cell>
          <cell r="G189">
            <v>848583</v>
          </cell>
          <cell r="H189">
            <v>895825</v>
          </cell>
          <cell r="I189">
            <v>953912</v>
          </cell>
          <cell r="J189">
            <v>1013364</v>
          </cell>
          <cell r="K189">
            <v>1067285</v>
          </cell>
          <cell r="L189">
            <v>1113717</v>
          </cell>
          <cell r="M189">
            <v>1154776</v>
          </cell>
          <cell r="N189">
            <v>1192515</v>
          </cell>
          <cell r="O189">
            <v>1230459</v>
          </cell>
          <cell r="P189">
            <v>1271156</v>
          </cell>
          <cell r="Q189">
            <v>1314913</v>
          </cell>
          <cell r="R189">
            <v>1360635</v>
          </cell>
          <cell r="S189">
            <v>1407860</v>
          </cell>
          <cell r="T189">
            <v>1455794</v>
          </cell>
          <cell r="U189">
            <v>1503866</v>
          </cell>
        </row>
        <row r="190">
          <cell r="A190" t="str">
            <v>Togo</v>
          </cell>
          <cell r="B190" t="str">
            <v>TOG</v>
          </cell>
          <cell r="C190" t="str">
            <v>AFRlow</v>
          </cell>
          <cell r="D190" t="str">
            <v>Franc</v>
          </cell>
          <cell r="E190">
            <v>561.04999999999995</v>
          </cell>
          <cell r="F190">
            <v>5403039</v>
          </cell>
          <cell r="G190">
            <v>5576449</v>
          </cell>
          <cell r="H190">
            <v>5743542</v>
          </cell>
          <cell r="I190">
            <v>5906890</v>
          </cell>
          <cell r="J190">
            <v>6070843</v>
          </cell>
          <cell r="K190">
            <v>6238572</v>
          </cell>
          <cell r="L190">
            <v>6410428</v>
          </cell>
          <cell r="M190">
            <v>6585146</v>
          </cell>
          <cell r="N190">
            <v>6762421</v>
          </cell>
          <cell r="O190">
            <v>6941611</v>
          </cell>
          <cell r="P190">
            <v>7122217</v>
          </cell>
          <cell r="Q190">
            <v>7304238</v>
          </cell>
          <cell r="R190">
            <v>7487804</v>
          </cell>
          <cell r="S190">
            <v>7672663</v>
          </cell>
          <cell r="T190">
            <v>7858500</v>
          </cell>
          <cell r="U190">
            <v>8045054</v>
          </cell>
        </row>
        <row r="191">
          <cell r="A191" t="str">
            <v>Tokelau</v>
          </cell>
          <cell r="B191" t="str">
            <v>TOK</v>
          </cell>
          <cell r="C191" t="str">
            <v>WPR</v>
          </cell>
          <cell r="F191">
            <v>1517</v>
          </cell>
          <cell r="G191">
            <v>1504</v>
          </cell>
          <cell r="H191">
            <v>1479</v>
          </cell>
          <cell r="I191">
            <v>1449</v>
          </cell>
          <cell r="J191">
            <v>1421</v>
          </cell>
          <cell r="K191">
            <v>1401</v>
          </cell>
          <cell r="L191">
            <v>1391</v>
          </cell>
          <cell r="M191">
            <v>1389</v>
          </cell>
          <cell r="N191">
            <v>1392</v>
          </cell>
          <cell r="O191">
            <v>1396</v>
          </cell>
          <cell r="P191">
            <v>1399</v>
          </cell>
          <cell r="Q191">
            <v>1399</v>
          </cell>
          <cell r="R191">
            <v>1399</v>
          </cell>
          <cell r="S191">
            <v>1397</v>
          </cell>
          <cell r="T191">
            <v>1397</v>
          </cell>
          <cell r="U191">
            <v>1398</v>
          </cell>
        </row>
        <row r="192">
          <cell r="A192" t="str">
            <v>Tonga</v>
          </cell>
          <cell r="B192" t="str">
            <v>TON</v>
          </cell>
          <cell r="C192" t="str">
            <v>WPR</v>
          </cell>
          <cell r="F192">
            <v>98092</v>
          </cell>
          <cell r="G192">
            <v>98246</v>
          </cell>
          <cell r="H192">
            <v>98440</v>
          </cell>
          <cell r="I192">
            <v>98685</v>
          </cell>
          <cell r="J192">
            <v>98991</v>
          </cell>
          <cell r="K192">
            <v>99361</v>
          </cell>
          <cell r="L192">
            <v>99811</v>
          </cell>
          <cell r="M192">
            <v>100337</v>
          </cell>
          <cell r="N192">
            <v>100895</v>
          </cell>
          <cell r="O192">
            <v>101426</v>
          </cell>
          <cell r="P192">
            <v>101886</v>
          </cell>
          <cell r="Q192">
            <v>102254</v>
          </cell>
          <cell r="R192">
            <v>102553</v>
          </cell>
          <cell r="S192">
            <v>102841</v>
          </cell>
          <cell r="T192">
            <v>103204</v>
          </cell>
          <cell r="U192">
            <v>103700</v>
          </cell>
        </row>
        <row r="193">
          <cell r="A193" t="str">
            <v>Trinidad &amp; Tobago</v>
          </cell>
          <cell r="B193" t="str">
            <v>TRT</v>
          </cell>
          <cell r="C193" t="str">
            <v>LAC</v>
          </cell>
          <cell r="F193">
            <v>1300545</v>
          </cell>
          <cell r="G193">
            <v>1305464</v>
          </cell>
          <cell r="H193">
            <v>1310124</v>
          </cell>
          <cell r="I193">
            <v>1314639</v>
          </cell>
          <cell r="J193">
            <v>1319139</v>
          </cell>
          <cell r="K193">
            <v>1323722</v>
          </cell>
          <cell r="L193">
            <v>1328432</v>
          </cell>
          <cell r="M193">
            <v>1333270</v>
          </cell>
          <cell r="N193">
            <v>1338225</v>
          </cell>
          <cell r="O193">
            <v>1343267</v>
          </cell>
          <cell r="P193">
            <v>1348362</v>
          </cell>
          <cell r="Q193">
            <v>1353510</v>
          </cell>
          <cell r="R193">
            <v>1358689</v>
          </cell>
          <cell r="S193">
            <v>1363822</v>
          </cell>
          <cell r="T193">
            <v>1368811</v>
          </cell>
          <cell r="U193">
            <v>1373570</v>
          </cell>
        </row>
        <row r="194">
          <cell r="A194" t="str">
            <v>Tunisia</v>
          </cell>
          <cell r="B194" t="str">
            <v>TUN</v>
          </cell>
          <cell r="C194" t="str">
            <v>EMR</v>
          </cell>
          <cell r="F194">
            <v>9563500</v>
          </cell>
          <cell r="G194">
            <v>9672460</v>
          </cell>
          <cell r="H194">
            <v>9780271</v>
          </cell>
          <cell r="I194">
            <v>9887748</v>
          </cell>
          <cell r="J194">
            <v>9995700</v>
          </cell>
          <cell r="K194">
            <v>10104685</v>
          </cell>
          <cell r="L194">
            <v>10215222</v>
          </cell>
          <cell r="M194">
            <v>10327285</v>
          </cell>
          <cell r="N194">
            <v>10440169</v>
          </cell>
          <cell r="O194">
            <v>10552777</v>
          </cell>
          <cell r="P194">
            <v>10664281</v>
          </cell>
          <cell r="Q194">
            <v>10774440</v>
          </cell>
          <cell r="R194">
            <v>10883411</v>
          </cell>
          <cell r="S194">
            <v>10991222</v>
          </cell>
          <cell r="T194">
            <v>11098009</v>
          </cell>
          <cell r="U194">
            <v>11203826</v>
          </cell>
        </row>
        <row r="195">
          <cell r="A195" t="str">
            <v>Turkey</v>
          </cell>
          <cell r="B195" t="str">
            <v>TUR</v>
          </cell>
          <cell r="C195" t="str">
            <v>CEUR</v>
          </cell>
          <cell r="D195" t="str">
            <v>Lira</v>
          </cell>
          <cell r="E195">
            <v>1374556</v>
          </cell>
          <cell r="F195">
            <v>68158412</v>
          </cell>
          <cell r="G195">
            <v>69164100</v>
          </cell>
          <cell r="H195">
            <v>70135665</v>
          </cell>
          <cell r="I195">
            <v>71083896</v>
          </cell>
          <cell r="J195">
            <v>72024777</v>
          </cell>
          <cell r="K195">
            <v>72969723</v>
          </cell>
          <cell r="L195">
            <v>73921768</v>
          </cell>
          <cell r="M195">
            <v>74876697</v>
          </cell>
          <cell r="N195">
            <v>75829891</v>
          </cell>
          <cell r="O195">
            <v>76773946</v>
          </cell>
          <cell r="P195">
            <v>77703194</v>
          </cell>
          <cell r="Q195">
            <v>78616530</v>
          </cell>
          <cell r="R195">
            <v>79514997</v>
          </cell>
          <cell r="S195">
            <v>80397504</v>
          </cell>
          <cell r="T195">
            <v>81263200</v>
          </cell>
          <cell r="U195">
            <v>82111355</v>
          </cell>
        </row>
        <row r="196">
          <cell r="A196" t="str">
            <v>Turkmenistan</v>
          </cell>
          <cell r="B196" t="str">
            <v>TKM</v>
          </cell>
          <cell r="C196" t="str">
            <v>EEUR</v>
          </cell>
          <cell r="D196" t="str">
            <v>Manat</v>
          </cell>
          <cell r="E196">
            <v>5100</v>
          </cell>
          <cell r="F196">
            <v>4502140</v>
          </cell>
          <cell r="G196">
            <v>4564367</v>
          </cell>
          <cell r="H196">
            <v>4629911</v>
          </cell>
          <cell r="I196">
            <v>4697763</v>
          </cell>
          <cell r="J196">
            <v>4766009</v>
          </cell>
          <cell r="K196">
            <v>4833266</v>
          </cell>
          <cell r="L196">
            <v>4899456</v>
          </cell>
          <cell r="M196">
            <v>4965275</v>
          </cell>
          <cell r="N196">
            <v>5030972</v>
          </cell>
          <cell r="O196">
            <v>5096942</v>
          </cell>
          <cell r="P196">
            <v>5163430</v>
          </cell>
          <cell r="Q196">
            <v>5230404</v>
          </cell>
          <cell r="R196">
            <v>5297611</v>
          </cell>
          <cell r="S196">
            <v>5364798</v>
          </cell>
          <cell r="T196">
            <v>5431625</v>
          </cell>
          <cell r="U196">
            <v>5497776</v>
          </cell>
        </row>
        <row r="197">
          <cell r="A197" t="str">
            <v>Turks &amp; Caicos Islands</v>
          </cell>
          <cell r="B197" t="str">
            <v>TCA</v>
          </cell>
          <cell r="C197" t="str">
            <v>LAC</v>
          </cell>
          <cell r="F197">
            <v>18867</v>
          </cell>
          <cell r="G197">
            <v>19940</v>
          </cell>
          <cell r="H197">
            <v>21159</v>
          </cell>
          <cell r="I197">
            <v>22412</v>
          </cell>
          <cell r="J197">
            <v>23549</v>
          </cell>
          <cell r="K197">
            <v>24459</v>
          </cell>
          <cell r="L197">
            <v>25102</v>
          </cell>
          <cell r="M197">
            <v>25517</v>
          </cell>
          <cell r="N197">
            <v>25770</v>
          </cell>
          <cell r="O197">
            <v>25970</v>
          </cell>
          <cell r="P197">
            <v>26194</v>
          </cell>
          <cell r="Q197">
            <v>26462</v>
          </cell>
          <cell r="R197">
            <v>26751</v>
          </cell>
          <cell r="S197">
            <v>27053</v>
          </cell>
          <cell r="T197">
            <v>27350</v>
          </cell>
          <cell r="U197">
            <v>27625</v>
          </cell>
        </row>
        <row r="198">
          <cell r="A198" t="str">
            <v>Tuvalu</v>
          </cell>
          <cell r="B198" t="str">
            <v>TUV</v>
          </cell>
          <cell r="C198" t="str">
            <v>WPR</v>
          </cell>
          <cell r="F198">
            <v>10185</v>
          </cell>
          <cell r="G198">
            <v>10245</v>
          </cell>
          <cell r="H198">
            <v>10299</v>
          </cell>
          <cell r="I198">
            <v>10349</v>
          </cell>
          <cell r="J198">
            <v>10396</v>
          </cell>
          <cell r="K198">
            <v>10441</v>
          </cell>
          <cell r="L198">
            <v>10486</v>
          </cell>
          <cell r="M198">
            <v>10530</v>
          </cell>
          <cell r="N198">
            <v>10574</v>
          </cell>
          <cell r="O198">
            <v>10618</v>
          </cell>
          <cell r="P198">
            <v>10661</v>
          </cell>
          <cell r="Q198">
            <v>10704</v>
          </cell>
          <cell r="R198">
            <v>10747</v>
          </cell>
          <cell r="S198">
            <v>10791</v>
          </cell>
          <cell r="T198">
            <v>10836</v>
          </cell>
          <cell r="U198">
            <v>10884</v>
          </cell>
        </row>
        <row r="199">
          <cell r="A199" t="str">
            <v>Uganda</v>
          </cell>
          <cell r="B199" t="str">
            <v>UGA</v>
          </cell>
          <cell r="C199" t="str">
            <v>AFRhigh</v>
          </cell>
          <cell r="D199" t="str">
            <v>Shilling</v>
          </cell>
          <cell r="E199">
            <v>1990.7</v>
          </cell>
          <cell r="F199">
            <v>24689655</v>
          </cell>
          <cell r="G199">
            <v>25467495</v>
          </cell>
          <cell r="H199">
            <v>26284492</v>
          </cell>
          <cell r="I199">
            <v>27139128</v>
          </cell>
          <cell r="J199">
            <v>28027594</v>
          </cell>
          <cell r="K199">
            <v>28947181</v>
          </cell>
          <cell r="L199">
            <v>29898598</v>
          </cell>
          <cell r="M199">
            <v>30883807</v>
          </cell>
          <cell r="N199">
            <v>31902609</v>
          </cell>
          <cell r="O199">
            <v>32954658.000000004</v>
          </cell>
          <cell r="P199">
            <v>34039741</v>
          </cell>
          <cell r="Q199">
            <v>35156817</v>
          </cell>
          <cell r="R199">
            <v>36305888</v>
          </cell>
          <cell r="S199">
            <v>37488912</v>
          </cell>
          <cell r="T199">
            <v>38708600</v>
          </cell>
          <cell r="U199">
            <v>39966307</v>
          </cell>
        </row>
        <row r="200">
          <cell r="A200" t="str">
            <v>Ukraine</v>
          </cell>
          <cell r="B200" t="str">
            <v>UKR</v>
          </cell>
          <cell r="C200" t="str">
            <v>EEUR</v>
          </cell>
          <cell r="F200">
            <v>48854427</v>
          </cell>
          <cell r="G200">
            <v>48427550</v>
          </cell>
          <cell r="H200">
            <v>48027355</v>
          </cell>
          <cell r="I200">
            <v>47649046</v>
          </cell>
          <cell r="J200">
            <v>47281800</v>
          </cell>
          <cell r="K200">
            <v>46917544</v>
          </cell>
          <cell r="L200">
            <v>46557424</v>
          </cell>
          <cell r="M200">
            <v>46205379</v>
          </cell>
          <cell r="N200">
            <v>45858834</v>
          </cell>
          <cell r="O200">
            <v>45514440</v>
          </cell>
          <cell r="P200">
            <v>45169656</v>
          </cell>
          <cell r="Q200">
            <v>44823219</v>
          </cell>
          <cell r="R200">
            <v>44475205</v>
          </cell>
          <cell r="S200">
            <v>44126069</v>
          </cell>
          <cell r="T200">
            <v>43776863</v>
          </cell>
          <cell r="U200">
            <v>43428263</v>
          </cell>
        </row>
        <row r="201">
          <cell r="A201" t="str">
            <v>United Arab Emirates</v>
          </cell>
          <cell r="B201" t="str">
            <v>UAE</v>
          </cell>
          <cell r="C201" t="str">
            <v>EMR</v>
          </cell>
          <cell r="F201">
            <v>3247219</v>
          </cell>
          <cell r="G201">
            <v>3424368</v>
          </cell>
          <cell r="H201">
            <v>3602931</v>
          </cell>
          <cell r="I201">
            <v>3778838</v>
          </cell>
          <cell r="J201">
            <v>3947132</v>
          </cell>
          <cell r="K201">
            <v>4104291</v>
          </cell>
          <cell r="L201">
            <v>4248476</v>
          </cell>
          <cell r="M201">
            <v>4380439</v>
          </cell>
          <cell r="N201">
            <v>4502582</v>
          </cell>
          <cell r="O201">
            <v>4618738</v>
          </cell>
          <cell r="P201">
            <v>4731864</v>
          </cell>
          <cell r="Q201">
            <v>4842522</v>
          </cell>
          <cell r="R201">
            <v>4950248</v>
          </cell>
          <cell r="S201">
            <v>5055815</v>
          </cell>
          <cell r="T201">
            <v>5159932</v>
          </cell>
          <cell r="U201">
            <v>5263162</v>
          </cell>
        </row>
        <row r="202">
          <cell r="A202" t="str">
            <v>United Kingdom</v>
          </cell>
          <cell r="B202" t="str">
            <v>UNK</v>
          </cell>
          <cell r="C202" t="str">
            <v>EME</v>
          </cell>
          <cell r="F202">
            <v>58867587</v>
          </cell>
          <cell r="G202">
            <v>59115560</v>
          </cell>
          <cell r="H202">
            <v>59388333</v>
          </cell>
          <cell r="I202">
            <v>59676074</v>
          </cell>
          <cell r="J202">
            <v>59964950</v>
          </cell>
          <cell r="K202">
            <v>60244834</v>
          </cell>
          <cell r="L202">
            <v>60512058</v>
          </cell>
          <cell r="M202">
            <v>60768942</v>
          </cell>
          <cell r="N202">
            <v>61018648</v>
          </cell>
          <cell r="O202">
            <v>61266777</v>
          </cell>
          <cell r="P202">
            <v>61517378</v>
          </cell>
          <cell r="Q202">
            <v>61770597</v>
          </cell>
          <cell r="R202">
            <v>62024556</v>
          </cell>
          <cell r="S202">
            <v>62278967</v>
          </cell>
          <cell r="T202">
            <v>62533227</v>
          </cell>
          <cell r="U202">
            <v>62786780</v>
          </cell>
        </row>
        <row r="203">
          <cell r="A203" t="str">
            <v>UR Tanzania</v>
          </cell>
          <cell r="B203" t="str">
            <v>TAN</v>
          </cell>
          <cell r="C203" t="str">
            <v>AFRhigh</v>
          </cell>
          <cell r="F203">
            <v>33848753</v>
          </cell>
          <cell r="G203">
            <v>34712186</v>
          </cell>
          <cell r="H203">
            <v>35615114</v>
          </cell>
          <cell r="I203">
            <v>36550910</v>
          </cell>
          <cell r="J203">
            <v>37508004</v>
          </cell>
          <cell r="K203">
            <v>38477873</v>
          </cell>
          <cell r="L203">
            <v>39458709</v>
          </cell>
          <cell r="M203">
            <v>40453512</v>
          </cell>
          <cell r="N203">
            <v>41463923</v>
          </cell>
          <cell r="O203">
            <v>42492822</v>
          </cell>
          <cell r="P203">
            <v>43541652</v>
          </cell>
          <cell r="Q203">
            <v>44610617</v>
          </cell>
          <cell r="R203">
            <v>45696786</v>
          </cell>
          <cell r="S203">
            <v>46794682</v>
          </cell>
          <cell r="T203">
            <v>47897103</v>
          </cell>
          <cell r="U203">
            <v>48998650</v>
          </cell>
        </row>
        <row r="204">
          <cell r="A204" t="str">
            <v>Uruguay</v>
          </cell>
          <cell r="B204" t="str">
            <v>URU</v>
          </cell>
          <cell r="C204" t="str">
            <v>LAC</v>
          </cell>
          <cell r="F204">
            <v>3318238</v>
          </cell>
          <cell r="G204">
            <v>3324937</v>
          </cell>
          <cell r="H204">
            <v>3326395</v>
          </cell>
          <cell r="I204">
            <v>3324950</v>
          </cell>
          <cell r="J204">
            <v>3323921</v>
          </cell>
          <cell r="K204">
            <v>3325727</v>
          </cell>
          <cell r="L204">
            <v>3331195</v>
          </cell>
          <cell r="M204">
            <v>3339701</v>
          </cell>
          <cell r="N204">
            <v>3350454</v>
          </cell>
          <cell r="O204">
            <v>3362075</v>
          </cell>
          <cell r="P204">
            <v>3373551</v>
          </cell>
          <cell r="Q204">
            <v>3384736</v>
          </cell>
          <cell r="R204">
            <v>3395999</v>
          </cell>
          <cell r="S204">
            <v>3407424</v>
          </cell>
          <cell r="T204">
            <v>3419198</v>
          </cell>
          <cell r="U204">
            <v>3431430</v>
          </cell>
        </row>
        <row r="205">
          <cell r="A205" t="str">
            <v>US Virgin Islands</v>
          </cell>
          <cell r="B205" t="str">
            <v>VUS</v>
          </cell>
          <cell r="C205" t="str">
            <v>LAC</v>
          </cell>
          <cell r="F205">
            <v>110496</v>
          </cell>
          <cell r="G205">
            <v>110880</v>
          </cell>
          <cell r="H205">
            <v>111132</v>
          </cell>
          <cell r="I205">
            <v>111278</v>
          </cell>
          <cell r="J205">
            <v>111359</v>
          </cell>
          <cell r="K205">
            <v>111408</v>
          </cell>
          <cell r="L205">
            <v>111432</v>
          </cell>
          <cell r="M205">
            <v>111425</v>
          </cell>
          <cell r="N205">
            <v>111390</v>
          </cell>
          <cell r="O205">
            <v>111324</v>
          </cell>
          <cell r="P205">
            <v>111228</v>
          </cell>
          <cell r="Q205">
            <v>111105</v>
          </cell>
          <cell r="R205">
            <v>110958</v>
          </cell>
          <cell r="S205">
            <v>110791</v>
          </cell>
          <cell r="T205">
            <v>110604</v>
          </cell>
          <cell r="U205">
            <v>110401</v>
          </cell>
        </row>
        <row r="206">
          <cell r="A206" t="str">
            <v>USA</v>
          </cell>
          <cell r="B206" t="str">
            <v>USA</v>
          </cell>
          <cell r="C206" t="str">
            <v>EME</v>
          </cell>
          <cell r="F206">
            <v>284857068</v>
          </cell>
          <cell r="G206">
            <v>287836758</v>
          </cell>
          <cell r="H206">
            <v>290832028</v>
          </cell>
          <cell r="I206">
            <v>293836937</v>
          </cell>
          <cell r="J206">
            <v>296843882</v>
          </cell>
          <cell r="K206">
            <v>299846449</v>
          </cell>
          <cell r="L206">
            <v>302841225</v>
          </cell>
          <cell r="M206">
            <v>305826244</v>
          </cell>
          <cell r="N206">
            <v>308798278</v>
          </cell>
          <cell r="O206">
            <v>311754345</v>
          </cell>
          <cell r="P206">
            <v>314691640</v>
          </cell>
          <cell r="Q206">
            <v>317606852</v>
          </cell>
          <cell r="R206">
            <v>320497350</v>
          </cell>
          <cell r="S206">
            <v>323361925</v>
          </cell>
          <cell r="T206">
            <v>326199979</v>
          </cell>
          <cell r="U206">
            <v>329010321</v>
          </cell>
        </row>
        <row r="207">
          <cell r="A207" t="str">
            <v>Uzbekistan</v>
          </cell>
          <cell r="B207" t="str">
            <v>UZB</v>
          </cell>
          <cell r="C207" t="str">
            <v>EEUR</v>
          </cell>
          <cell r="D207" t="str">
            <v>Sum</v>
          </cell>
          <cell r="E207">
            <v>155</v>
          </cell>
          <cell r="F207">
            <v>24723547</v>
          </cell>
          <cell r="G207">
            <v>25083240</v>
          </cell>
          <cell r="H207">
            <v>25451550</v>
          </cell>
          <cell r="I207">
            <v>25827643</v>
          </cell>
          <cell r="J207">
            <v>26208819</v>
          </cell>
          <cell r="K207">
            <v>26593123</v>
          </cell>
          <cell r="L207">
            <v>26980509</v>
          </cell>
          <cell r="M207">
            <v>27372256</v>
          </cell>
          <cell r="N207">
            <v>27768983</v>
          </cell>
          <cell r="O207">
            <v>28171471</v>
          </cell>
          <cell r="P207">
            <v>28579758</v>
          </cell>
          <cell r="Q207">
            <v>28993800</v>
          </cell>
          <cell r="R207">
            <v>29411777</v>
          </cell>
          <cell r="S207">
            <v>29829678</v>
          </cell>
          <cell r="T207">
            <v>30242281</v>
          </cell>
          <cell r="U207">
            <v>30645437</v>
          </cell>
        </row>
        <row r="208">
          <cell r="A208" t="str">
            <v>Vanuatu</v>
          </cell>
          <cell r="B208" t="str">
            <v>VAN</v>
          </cell>
          <cell r="C208" t="str">
            <v>WPR</v>
          </cell>
          <cell r="D208" t="str">
            <v>Vatu</v>
          </cell>
          <cell r="E208">
            <v>146.08000000000001</v>
          </cell>
          <cell r="F208">
            <v>189723</v>
          </cell>
          <cell r="G208">
            <v>194194</v>
          </cell>
          <cell r="H208">
            <v>199150</v>
          </cell>
          <cell r="I208">
            <v>204462</v>
          </cell>
          <cell r="J208">
            <v>209918</v>
          </cell>
          <cell r="K208">
            <v>215366</v>
          </cell>
          <cell r="L208">
            <v>220772</v>
          </cell>
          <cell r="M208">
            <v>226179</v>
          </cell>
          <cell r="N208">
            <v>231592</v>
          </cell>
          <cell r="O208">
            <v>237040</v>
          </cell>
          <cell r="P208">
            <v>242538</v>
          </cell>
          <cell r="Q208">
            <v>248077</v>
          </cell>
          <cell r="R208">
            <v>253641</v>
          </cell>
          <cell r="S208">
            <v>259227</v>
          </cell>
          <cell r="T208">
            <v>264841</v>
          </cell>
          <cell r="U208">
            <v>270484</v>
          </cell>
        </row>
        <row r="209">
          <cell r="A209" t="str">
            <v>Venezuela</v>
          </cell>
          <cell r="B209" t="str">
            <v>VEN</v>
          </cell>
          <cell r="C209" t="str">
            <v>LAC</v>
          </cell>
          <cell r="F209">
            <v>24402422</v>
          </cell>
          <cell r="G209">
            <v>24866759</v>
          </cell>
          <cell r="H209">
            <v>25331052</v>
          </cell>
          <cell r="I209">
            <v>25795496</v>
          </cell>
          <cell r="J209">
            <v>26260319</v>
          </cell>
          <cell r="K209">
            <v>26725573</v>
          </cell>
          <cell r="L209">
            <v>27191210</v>
          </cell>
          <cell r="M209">
            <v>27656833</v>
          </cell>
          <cell r="N209">
            <v>28121688</v>
          </cell>
          <cell r="O209">
            <v>28584788</v>
          </cell>
          <cell r="P209">
            <v>29045288</v>
          </cell>
          <cell r="Q209">
            <v>29502762</v>
          </cell>
          <cell r="R209">
            <v>29956930</v>
          </cell>
          <cell r="S209">
            <v>30407257</v>
          </cell>
          <cell r="T209">
            <v>30853206</v>
          </cell>
          <cell r="U209">
            <v>31294295</v>
          </cell>
        </row>
        <row r="210">
          <cell r="A210" t="str">
            <v>Viet Nam</v>
          </cell>
          <cell r="B210" t="str">
            <v>VTN</v>
          </cell>
          <cell r="C210" t="str">
            <v>WPR</v>
          </cell>
          <cell r="D210" t="str">
            <v>Dong</v>
          </cell>
          <cell r="E210">
            <v>15519</v>
          </cell>
          <cell r="F210">
            <v>79094396</v>
          </cell>
          <cell r="G210">
            <v>80255806</v>
          </cell>
          <cell r="H210">
            <v>81440330</v>
          </cell>
          <cell r="I210">
            <v>82639773</v>
          </cell>
          <cell r="J210">
            <v>83839483</v>
          </cell>
          <cell r="K210">
            <v>85028643</v>
          </cell>
          <cell r="L210">
            <v>86205866</v>
          </cell>
          <cell r="M210">
            <v>87375197</v>
          </cell>
          <cell r="N210">
            <v>88537271</v>
          </cell>
          <cell r="O210">
            <v>89693687</v>
          </cell>
          <cell r="P210">
            <v>90845158</v>
          </cell>
          <cell r="Q210">
            <v>91991254</v>
          </cell>
          <cell r="R210">
            <v>93129795</v>
          </cell>
          <cell r="S210">
            <v>94257676</v>
          </cell>
          <cell r="T210">
            <v>95370957</v>
          </cell>
          <cell r="U210">
            <v>96466566</v>
          </cell>
        </row>
        <row r="211">
          <cell r="A211" t="str">
            <v>Wallis &amp; Futuna Is</v>
          </cell>
          <cell r="B211" t="str">
            <v>WAF</v>
          </cell>
          <cell r="C211" t="str">
            <v>WPR</v>
          </cell>
          <cell r="F211">
            <v>14897</v>
          </cell>
          <cell r="G211">
            <v>14952</v>
          </cell>
          <cell r="H211">
            <v>14984</v>
          </cell>
          <cell r="I211">
            <v>15004</v>
          </cell>
          <cell r="J211">
            <v>15030</v>
          </cell>
          <cell r="K211">
            <v>15079</v>
          </cell>
          <cell r="L211">
            <v>15153</v>
          </cell>
          <cell r="M211">
            <v>15249</v>
          </cell>
          <cell r="N211">
            <v>15358</v>
          </cell>
          <cell r="O211">
            <v>15474</v>
          </cell>
          <cell r="P211">
            <v>15586</v>
          </cell>
          <cell r="Q211">
            <v>15694</v>
          </cell>
          <cell r="R211">
            <v>15798</v>
          </cell>
          <cell r="S211">
            <v>15901</v>
          </cell>
          <cell r="T211">
            <v>16003</v>
          </cell>
          <cell r="U211">
            <v>16107</v>
          </cell>
        </row>
        <row r="212">
          <cell r="A212" t="str">
            <v>West Bank and Gaza Strip</v>
          </cell>
          <cell r="B212" t="str">
            <v>OPT</v>
          </cell>
          <cell r="C212" t="str">
            <v>EMR</v>
          </cell>
          <cell r="F212">
            <v>3149447</v>
          </cell>
          <cell r="G212">
            <v>3266453</v>
          </cell>
          <cell r="H212">
            <v>3386996</v>
          </cell>
          <cell r="I212">
            <v>3510372</v>
          </cell>
          <cell r="J212">
            <v>3635616</v>
          </cell>
          <cell r="K212">
            <v>3762005</v>
          </cell>
          <cell r="L212">
            <v>3889267</v>
          </cell>
          <cell r="M212">
            <v>4017496</v>
          </cell>
          <cell r="N212">
            <v>4146784</v>
          </cell>
          <cell r="O212">
            <v>4277360</v>
          </cell>
          <cell r="P212">
            <v>4409392</v>
          </cell>
          <cell r="Q212">
            <v>4542828</v>
          </cell>
          <cell r="R212">
            <v>4677556</v>
          </cell>
          <cell r="S212">
            <v>4813634</v>
          </cell>
          <cell r="T212">
            <v>4951140</v>
          </cell>
          <cell r="U212">
            <v>5090124</v>
          </cell>
        </row>
        <row r="213">
          <cell r="A213" t="str">
            <v>Yemen</v>
          </cell>
          <cell r="B213" t="str">
            <v>YEM</v>
          </cell>
          <cell r="C213" t="str">
            <v>EMR</v>
          </cell>
          <cell r="D213" t="str">
            <v>Rial</v>
          </cell>
          <cell r="E213">
            <v>183.93</v>
          </cell>
          <cell r="F213">
            <v>18181733</v>
          </cell>
          <cell r="G213">
            <v>18729750</v>
          </cell>
          <cell r="H213">
            <v>19294631</v>
          </cell>
          <cell r="I213">
            <v>19877497</v>
          </cell>
          <cell r="J213">
            <v>20477919</v>
          </cell>
          <cell r="K213">
            <v>21095679</v>
          </cell>
          <cell r="L213">
            <v>21732247</v>
          </cell>
          <cell r="M213">
            <v>22389172</v>
          </cell>
          <cell r="N213">
            <v>23066020</v>
          </cell>
          <cell r="O213">
            <v>23761746</v>
          </cell>
          <cell r="P213">
            <v>24475349</v>
          </cell>
          <cell r="Q213">
            <v>25206408</v>
          </cell>
          <cell r="R213">
            <v>25954505</v>
          </cell>
          <cell r="S213">
            <v>26718471</v>
          </cell>
          <cell r="T213">
            <v>27496884</v>
          </cell>
          <cell r="U213">
            <v>28288288</v>
          </cell>
        </row>
        <row r="214">
          <cell r="A214" t="str">
            <v>Zambia</v>
          </cell>
          <cell r="B214" t="str">
            <v>ZAM</v>
          </cell>
          <cell r="C214" t="str">
            <v>AFRhigh</v>
          </cell>
          <cell r="D214" t="str">
            <v>Kwacha</v>
          </cell>
          <cell r="E214">
            <v>4753.42</v>
          </cell>
          <cell r="F214">
            <v>10450880</v>
          </cell>
          <cell r="G214">
            <v>10665406</v>
          </cell>
          <cell r="H214">
            <v>10869653</v>
          </cell>
          <cell r="I214">
            <v>11068686</v>
          </cell>
          <cell r="J214">
            <v>11269795</v>
          </cell>
          <cell r="K214">
            <v>11478317</v>
          </cell>
          <cell r="L214">
            <v>11696160</v>
          </cell>
          <cell r="M214">
            <v>11922003</v>
          </cell>
          <cell r="N214">
            <v>12154058</v>
          </cell>
          <cell r="O214">
            <v>12389242</v>
          </cell>
          <cell r="P214">
            <v>12625415</v>
          </cell>
          <cell r="Q214">
            <v>12861958</v>
          </cell>
          <cell r="R214">
            <v>13100038</v>
          </cell>
          <cell r="S214">
            <v>13341338</v>
          </cell>
          <cell r="T214">
            <v>13588258</v>
          </cell>
          <cell r="U214">
            <v>13842343</v>
          </cell>
        </row>
        <row r="215">
          <cell r="A215" t="str">
            <v>Zimbabwe</v>
          </cell>
          <cell r="B215" t="str">
            <v>ZIM</v>
          </cell>
          <cell r="C215" t="str">
            <v>AFRhigh</v>
          </cell>
          <cell r="D215" t="str">
            <v>Zimbabwe Dollar</v>
          </cell>
          <cell r="E215">
            <v>54.945054945054942</v>
          </cell>
          <cell r="F215">
            <v>12656484</v>
          </cell>
          <cell r="G215">
            <v>12767328</v>
          </cell>
          <cell r="H215">
            <v>12859321</v>
          </cell>
          <cell r="I215">
            <v>12941359</v>
          </cell>
          <cell r="J215">
            <v>13025237</v>
          </cell>
          <cell r="K215">
            <v>13119679</v>
          </cell>
          <cell r="L215">
            <v>13228191</v>
          </cell>
          <cell r="M215">
            <v>13349436</v>
          </cell>
          <cell r="N215">
            <v>13481234</v>
          </cell>
          <cell r="O215">
            <v>13619317</v>
          </cell>
          <cell r="P215">
            <v>13760411</v>
          </cell>
          <cell r="Q215">
            <v>13904472</v>
          </cell>
          <cell r="R215">
            <v>14052499</v>
          </cell>
          <cell r="S215">
            <v>14203298</v>
          </cell>
          <cell r="T215">
            <v>14355462</v>
          </cell>
          <cell r="U215">
            <v>14507846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D7" t="str">
            <v>Kyrgyzstan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Log"/>
      <sheetName val="Instructions"/>
      <sheetName val="Setup"/>
      <sheetName val="Pharmaceuticals"/>
      <sheetName val="Health Products &amp; Equipment"/>
      <sheetName val="Other Pharma &amp; Health Products"/>
      <sheetName val="PSM Costs"/>
      <sheetName val="Budget Summary"/>
      <sheetName val="ActivityConcat"/>
      <sheetName val="Recipient"/>
      <sheetName val="Currencies"/>
      <sheetName val="CatProdSpec"/>
      <sheetName val="Rank unique CI-Prod-Spec"/>
      <sheetName val="CostInpInCmpInSFpsmCat"/>
      <sheetName val="Product Summary"/>
      <sheetName val="Rank unique Mod-Int-CI-PR"/>
      <sheetName val="PSM Detailed Budget"/>
      <sheetName val="Country"/>
      <sheetName val="Translations"/>
      <sheetName val="CatCmp"/>
      <sheetName val="CatModules"/>
      <sheetName val="ModInCmp"/>
      <sheetName val="CatInt"/>
      <sheetName val="CatCostGrp"/>
      <sheetName val="CatCostInp"/>
      <sheetName val="CatProd"/>
      <sheetName val="Query for PSM products"/>
    </sheetNames>
    <sheetDataSet>
      <sheetData sheetId="0" refreshError="1"/>
      <sheetData sheetId="1" refreshError="1"/>
      <sheetData sheetId="2">
        <row r="10">
          <cell r="C10" t="str">
            <v>USD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">
          <cell r="F1">
            <v>8</v>
          </cell>
        </row>
        <row r="3">
          <cell r="F3" t="str">
            <v>4.7 Other medicines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>
        <row r="53">
          <cell r="A53" t="str">
            <v>Y1 Total Quantity</v>
          </cell>
        </row>
      </sheetData>
      <sheetData sheetId="19" refreshError="1"/>
      <sheetData sheetId="20"/>
      <sheetData sheetId="21">
        <row r="1">
          <cell r="A1" t="str">
            <v>CatModRowNbr</v>
          </cell>
        </row>
      </sheetData>
      <sheetData sheetId="22"/>
      <sheetData sheetId="23" refreshError="1"/>
      <sheetData sheetId="24"/>
      <sheetData sheetId="25" refreshError="1"/>
      <sheetData sheetId="2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Summary"/>
      <sheetName val="PR Unit Costs"/>
      <sheetName val="OB1"/>
      <sheetName val="OB2"/>
      <sheetName val="OB4"/>
      <sheetName val="OB5"/>
      <sheetName val="SDA1"/>
      <sheetName val="SDA2"/>
      <sheetName val="SDA3"/>
      <sheetName val="SDA4"/>
      <sheetName val="SDA5"/>
      <sheetName val="SDA9"/>
      <sheetName val="SDA12"/>
      <sheetName val="SDA14"/>
      <sheetName val="SDA15"/>
      <sheetName val="DEFINITIONS"/>
    </sheetNames>
    <sheetDataSet>
      <sheetData sheetId="0" refreshError="1">
        <row r="214">
          <cell r="A214" t="str">
            <v>USD</v>
          </cell>
        </row>
        <row r="215">
          <cell r="A215" t="str">
            <v>EUR</v>
          </cell>
        </row>
        <row r="217">
          <cell r="A217" t="str">
            <v>Phase 1</v>
          </cell>
        </row>
        <row r="218">
          <cell r="A218" t="str">
            <v>Phase 2</v>
          </cell>
        </row>
        <row r="234">
          <cell r="A234" t="str">
            <v>PREVENTION</v>
          </cell>
        </row>
        <row r="235">
          <cell r="A235" t="str">
            <v>Treatment</v>
          </cell>
        </row>
        <row r="236">
          <cell r="A236" t="str">
            <v>Supportive Environment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PR_Programmatic Progress_1A"/>
      <sheetName val="PR_Programmatic Progress_1B"/>
      <sheetName val="PR_Grant Management_2"/>
      <sheetName val="Sheet3"/>
      <sheetName val="EFR Malaria Financial Data_3B"/>
      <sheetName val="EFR TB Financial Data_3B"/>
      <sheetName val="EFR HIV AIDS Financial Data_3B"/>
      <sheetName val="PR_Cash Reconciliation_5A"/>
      <sheetName val="PR_Disbursement Request_5B"/>
      <sheetName val="PR_Overall Performance_6"/>
      <sheetName val="PR_Cash Request_7A&amp;B"/>
      <sheetName val="PR_Bank Details_7C"/>
      <sheetName val="PR_Annex_SR-Financials"/>
      <sheetName val="Checklist"/>
      <sheetName val="LFA_Programmatic Progress_1A"/>
      <sheetName val="LFA_Programmatic Progress_1B"/>
      <sheetName val="LFA_Grant Management_2"/>
      <sheetName val="LFA_Total PR Cash Outflow_3A"/>
      <sheetName val="LFA_EFR Review_3B"/>
      <sheetName val="LFA_Procurement Info_4"/>
      <sheetName val="LFA_Findings&amp;Recommendations"/>
      <sheetName val="LFA_Cash Reconciliation_5A"/>
      <sheetName val="LFA_Disbursement Recommend_5B"/>
      <sheetName val="Sheet1"/>
      <sheetName val="LFA_Overall Performance_6"/>
      <sheetName val="LFA_DisbursementRecommendation7"/>
      <sheetName val="LFA_Bank Details_7C"/>
      <sheetName val="LFA_Annex-SR Financials"/>
      <sheetName val="Annex for additional info"/>
      <sheetName val="Memo HIV"/>
      <sheetName val="Memo TB"/>
      <sheetName val="Memo Malaria"/>
      <sheetName val="Definitions-lists-EFR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">
          <cell r="A2" t="str">
            <v>Please select…</v>
          </cell>
        </row>
        <row r="3">
          <cell r="A3" t="str">
            <v>Prevention: Behavioral Change Communication - Mass media</v>
          </cell>
        </row>
        <row r="4">
          <cell r="A4" t="str">
            <v>Prevention: Behavioral Change Communication - community outreach</v>
          </cell>
        </row>
        <row r="5">
          <cell r="A5" t="str">
            <v>Prevention: Condom distribution</v>
          </cell>
        </row>
        <row r="6">
          <cell r="A6" t="str">
            <v xml:space="preserve">Prevention: Counseling and Testing </v>
          </cell>
        </row>
        <row r="7">
          <cell r="A7" t="str">
            <v>Prevention: PMTCT</v>
          </cell>
        </row>
        <row r="8">
          <cell r="A8" t="str">
            <v>Prevention: Post-exposure prophylaxis (PEP)</v>
          </cell>
        </row>
        <row r="9">
          <cell r="A9" t="str">
            <v>Prevention: STI diagnosis and treatment</v>
          </cell>
        </row>
        <row r="10">
          <cell r="A10" t="str">
            <v>Prevention: Blood safety and universal precaution</v>
          </cell>
        </row>
        <row r="11">
          <cell r="A11" t="str">
            <v>Treatment: Antiretroviral treatment (ARV) and monitoring</v>
          </cell>
        </row>
        <row r="12">
          <cell r="A12" t="str">
            <v>Treatment: Prophylaxis and treatment for opportunistic infections</v>
          </cell>
        </row>
        <row r="13">
          <cell r="A13" t="str">
            <v>Care and support: Care and support for the chronically ill</v>
          </cell>
        </row>
        <row r="14">
          <cell r="A14" t="str">
            <v>Care and support: Support for orphans and vulnerable children</v>
          </cell>
        </row>
        <row r="15">
          <cell r="A15" t="str">
            <v xml:space="preserve">TB/HIV collaborative activities: HIV care and support for HIV-positive TB patients </v>
          </cell>
        </row>
        <row r="16">
          <cell r="A16" t="str">
            <v>Supportive environment: Policy development including workplace policy</v>
          </cell>
        </row>
        <row r="17">
          <cell r="A17" t="str">
            <v xml:space="preserve">Supportive environment: Strengthening of civil society and institutional capacity building </v>
          </cell>
        </row>
        <row r="18">
          <cell r="A18" t="str">
            <v>Supportive environment: Stigma reduction in all settings</v>
          </cell>
        </row>
        <row r="19">
          <cell r="A19" t="str">
            <v>Supportive environment: Program management and administration</v>
          </cell>
        </row>
        <row r="20">
          <cell r="A20" t="str">
            <v>HSS: Service delivery</v>
          </cell>
        </row>
        <row r="21">
          <cell r="A21" t="str">
            <v>HSS: Human resources</v>
          </cell>
        </row>
        <row r="22">
          <cell r="A22" t="str">
            <v>HSS: Community Systems Strengthening</v>
          </cell>
        </row>
        <row r="23">
          <cell r="A23" t="str">
            <v>HSS: Information system &amp; Operational research</v>
          </cell>
        </row>
        <row r="24">
          <cell r="A24" t="str">
            <v>HSS: Infrastructure</v>
          </cell>
        </row>
        <row r="25">
          <cell r="A25" t="str">
            <v>HSS: Procurement and Supply management</v>
          </cell>
        </row>
        <row r="26">
          <cell r="A26" t="str">
            <v>HSS: Other, specify</v>
          </cell>
        </row>
      </sheetData>
      <sheetData sheetId="31"/>
      <sheetData sheetId="32"/>
      <sheetData sheetId="33">
        <row r="1">
          <cell r="A1" t="str">
            <v>Please Select…</v>
          </cell>
        </row>
        <row r="2">
          <cell r="A2" t="str">
            <v>Prevention</v>
          </cell>
        </row>
        <row r="3">
          <cell r="A3" t="str">
            <v>Treatment</v>
          </cell>
        </row>
        <row r="4">
          <cell r="A4" t="str">
            <v>Care and Support</v>
          </cell>
        </row>
        <row r="5">
          <cell r="A5" t="str">
            <v>TB/HIV Collaborative Activities</v>
          </cell>
        </row>
        <row r="6">
          <cell r="A6" t="str">
            <v>Supportive Environment</v>
          </cell>
        </row>
        <row r="7">
          <cell r="A7" t="str">
            <v>Health System Strengthening (HSS)</v>
          </cell>
        </row>
        <row r="58">
          <cell r="A58" t="str">
            <v>Please Select…</v>
          </cell>
        </row>
        <row r="59">
          <cell r="A59" t="str">
            <v>FBO</v>
          </cell>
        </row>
        <row r="60">
          <cell r="A60" t="str">
            <v>NGO/CBO/Academic</v>
          </cell>
        </row>
        <row r="61">
          <cell r="A61" t="str">
            <v>Private Sector</v>
          </cell>
        </row>
        <row r="62">
          <cell r="A62" t="str">
            <v>Ministry Health (MoH)</v>
          </cell>
        </row>
        <row r="63">
          <cell r="A63" t="str">
            <v>Other Government</v>
          </cell>
        </row>
        <row r="64">
          <cell r="A64" t="str">
            <v>UNDP</v>
          </cell>
        </row>
        <row r="65">
          <cell r="A65" t="str">
            <v>Other Multilateral Organization</v>
          </cell>
        </row>
      </sheetData>
      <sheetData sheetId="3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Performance Framework 1&amp;2"/>
      <sheetName val="HIV"/>
      <sheetName val="TB"/>
      <sheetName val="Malaria"/>
      <sheetName val="HSS"/>
      <sheetName val="Info for drop down"/>
    </sheetNames>
    <sheetDataSet>
      <sheetData sheetId="0"/>
      <sheetData sheetId="1"/>
      <sheetData sheetId="2">
        <row r="2">
          <cell r="A2" t="str">
            <v>Please select…</v>
          </cell>
        </row>
        <row r="3">
          <cell r="A3" t="str">
            <v>BCC - Mass media</v>
          </cell>
        </row>
        <row r="4">
          <cell r="A4" t="str">
            <v>BCC - community outreach and schools</v>
          </cell>
        </row>
        <row r="5">
          <cell r="A5" t="str">
            <v xml:space="preserve">Condom </v>
          </cell>
          <cell r="F5" t="str">
            <v>Please enter a SDA here…</v>
          </cell>
        </row>
        <row r="6">
          <cell r="A6" t="str">
            <v>Testing and Counseling</v>
          </cell>
        </row>
        <row r="7">
          <cell r="A7" t="str">
            <v>PMTCT</v>
          </cell>
        </row>
        <row r="8">
          <cell r="A8" t="str">
            <v>Post-exposure prophylaxis (PEP)</v>
          </cell>
        </row>
        <row r="9">
          <cell r="A9" t="str">
            <v>STI diagnosis and treatment</v>
          </cell>
        </row>
        <row r="10">
          <cell r="A10" t="str">
            <v>Blood safety and universal precaution</v>
          </cell>
        </row>
        <row r="11">
          <cell r="A11" t="str">
            <v>Antiretroviral treatment (ARV) and monitoring</v>
          </cell>
        </row>
        <row r="12">
          <cell r="A12" t="str">
            <v>Prophylaxis and treatment for opportunistic infections</v>
          </cell>
        </row>
        <row r="13">
          <cell r="A13" t="str">
            <v>Care and support for the chronically ill</v>
          </cell>
        </row>
        <row r="14">
          <cell r="A14" t="str">
            <v>Support for orphans and vulnerable children</v>
          </cell>
        </row>
        <row r="15">
          <cell r="A15" t="str">
            <v>TB/HIV</v>
          </cell>
        </row>
        <row r="16">
          <cell r="A16" t="str">
            <v>Policy development including workplace policy</v>
          </cell>
        </row>
        <row r="17">
          <cell r="A17" t="str">
            <v xml:space="preserve">Strengthening of civil society and institutional capacity building </v>
          </cell>
        </row>
        <row r="18">
          <cell r="A18" t="str">
            <v>Stigma reduction in all settings</v>
          </cell>
        </row>
        <row r="19">
          <cell r="A19" t="str">
            <v>HSS: Service delivery</v>
          </cell>
        </row>
        <row r="20">
          <cell r="A20" t="str">
            <v>HSS: Health Workforce</v>
          </cell>
        </row>
        <row r="21">
          <cell r="A21" t="str">
            <v>HSS: Medical Products, vaccines and technology</v>
          </cell>
        </row>
        <row r="22">
          <cell r="A22" t="str">
            <v>HSS: Financing</v>
          </cell>
        </row>
        <row r="23">
          <cell r="A23" t="str">
            <v>HSS: Leadership and Governance</v>
          </cell>
        </row>
        <row r="24">
          <cell r="A24" t="str">
            <v xml:space="preserve">HSS: Information system </v>
          </cell>
        </row>
      </sheetData>
      <sheetData sheetId="3">
        <row r="2">
          <cell r="A2" t="str">
            <v>Please select…</v>
          </cell>
        </row>
        <row r="3">
          <cell r="A3" t="str">
            <v>High Quality DOTS</v>
          </cell>
        </row>
        <row r="4">
          <cell r="A4" t="str">
            <v>Improving diagnosis</v>
          </cell>
        </row>
        <row r="5">
          <cell r="A5" t="str">
            <v xml:space="preserve">Patient support </v>
          </cell>
        </row>
        <row r="6">
          <cell r="A6" t="str">
            <v xml:space="preserve">Procurement and supply management (First line drugs) </v>
          </cell>
        </row>
        <row r="7">
          <cell r="A7" t="str">
            <v>M&amp;E</v>
          </cell>
        </row>
        <row r="8">
          <cell r="A8" t="str">
            <v>TB/HIV</v>
          </cell>
        </row>
        <row r="9">
          <cell r="A9" t="str">
            <v>MDR-TB</v>
          </cell>
        </row>
        <row r="10">
          <cell r="A10" t="str">
            <v xml:space="preserve">High-risk groups </v>
          </cell>
        </row>
        <row r="11">
          <cell r="A11" t="str">
            <v>PAL (Practical Approach to Lung Health)</v>
          </cell>
        </row>
        <row r="12">
          <cell r="A12" t="str">
            <v>All care providers (PPM / ISTC - Public-Public, Public-Private Mix (PPM) approaches and International standards for TB care)</v>
          </cell>
        </row>
        <row r="13">
          <cell r="A13" t="str">
            <v xml:space="preserve">ACSM (Advocacy, communication and social mobilization) </v>
          </cell>
        </row>
        <row r="14">
          <cell r="A14" t="str">
            <v xml:space="preserve">Community TB care </v>
          </cell>
        </row>
        <row r="15">
          <cell r="A15" t="str">
            <v>Operational Research</v>
          </cell>
        </row>
        <row r="16">
          <cell r="A16" t="str">
            <v>HSS: Service delivery</v>
          </cell>
        </row>
        <row r="17">
          <cell r="A17" t="str">
            <v>HSS:  Health Workforce</v>
          </cell>
        </row>
        <row r="18">
          <cell r="A18" t="str">
            <v>HSS:  Medical Products, Vaccines and Technology</v>
          </cell>
        </row>
        <row r="19">
          <cell r="A19" t="str">
            <v>HSS:  Financing</v>
          </cell>
        </row>
        <row r="20">
          <cell r="A20" t="str">
            <v>HSS:  Information System</v>
          </cell>
        </row>
        <row r="21">
          <cell r="A21" t="str">
            <v>HSS:  Leadership and Goverance</v>
          </cell>
        </row>
      </sheetData>
      <sheetData sheetId="4">
        <row r="2">
          <cell r="A2" t="str">
            <v>Please select…</v>
          </cell>
        </row>
        <row r="3">
          <cell r="A3" t="str">
            <v>BCC - Mass media</v>
          </cell>
        </row>
        <row r="4">
          <cell r="A4" t="str">
            <v>BCC - community outreach</v>
          </cell>
        </row>
        <row r="5">
          <cell r="A5" t="str">
            <v>Insecticide-treated nets (ITNs)</v>
          </cell>
        </row>
        <row r="6">
          <cell r="A6" t="str">
            <v>Malaria prevention during pregnancy</v>
          </cell>
        </row>
        <row r="7">
          <cell r="A7" t="str">
            <v>Indoor Residual Spraying</v>
          </cell>
        </row>
        <row r="8">
          <cell r="A8" t="str">
            <v>Prompt, effective anti-malarial treatment</v>
          </cell>
        </row>
        <row r="9">
          <cell r="A9" t="str">
            <v>Home based management of malaria</v>
          </cell>
        </row>
        <row r="10">
          <cell r="A10" t="str">
            <v>Diagnosis</v>
          </cell>
        </row>
        <row r="11">
          <cell r="A11" t="str">
            <v>Monitoring drug resistance</v>
          </cell>
        </row>
        <row r="12">
          <cell r="A12" t="str">
            <v>Monitoring insecticide resistance</v>
          </cell>
        </row>
        <row r="13">
          <cell r="A13" t="str">
            <v>Coordination and partnership development (national, community, public-private)</v>
          </cell>
        </row>
        <row r="14">
          <cell r="A14" t="str">
            <v>HSS: Service delivery</v>
          </cell>
        </row>
        <row r="15">
          <cell r="A15" t="str">
            <v xml:space="preserve">HSS: Health Workforce </v>
          </cell>
        </row>
        <row r="16">
          <cell r="A16" t="str">
            <v xml:space="preserve">HSS: Medical Products, Vaccines and Technology </v>
          </cell>
        </row>
        <row r="17">
          <cell r="A17" t="str">
            <v xml:space="preserve">HSS: Information system </v>
          </cell>
        </row>
        <row r="18">
          <cell r="A18" t="str">
            <v xml:space="preserve">HSS: Financing </v>
          </cell>
        </row>
        <row r="19">
          <cell r="A19" t="str">
            <v xml:space="preserve">HSS: Leadership and Goverance </v>
          </cell>
        </row>
      </sheetData>
      <sheetData sheetId="5">
        <row r="2">
          <cell r="A2" t="str">
            <v>Please select…</v>
          </cell>
        </row>
        <row r="3">
          <cell r="A3" t="str">
            <v>HSS: Service delivery</v>
          </cell>
        </row>
        <row r="4">
          <cell r="A4" t="str">
            <v>HSS: Health Workforce</v>
          </cell>
        </row>
        <row r="5">
          <cell r="A5" t="str">
            <v>HSS: Medical Products, vaccines and technology</v>
          </cell>
        </row>
        <row r="6">
          <cell r="A6" t="str">
            <v>HSS: Financing</v>
          </cell>
        </row>
        <row r="7">
          <cell r="A7" t="str">
            <v>HSS: Leadership and Governance</v>
          </cell>
        </row>
        <row r="8">
          <cell r="A8" t="str">
            <v xml:space="preserve">HSS: Information system </v>
          </cell>
        </row>
      </sheetData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V Attachment B - RCC_2008"/>
      <sheetName val="HIV Attachment B - Round 9"/>
      <sheetName val="Sheet1"/>
      <sheetName val="HIV Attachment B -SSF_2010"/>
      <sheetName val="Incoterms"/>
      <sheetName val="HEQ"/>
      <sheetName val="PH"/>
    </sheetNames>
    <sheetDataSet>
      <sheetData sheetId="0"/>
      <sheetData sheetId="1"/>
      <sheetData sheetId="2"/>
      <sheetData sheetId="3"/>
      <sheetData sheetId="4">
        <row r="2">
          <cell r="A2" t="str">
            <v>EXW – EX WORKS</v>
          </cell>
          <cell r="B2" t="str">
            <v>Yes</v>
          </cell>
        </row>
        <row r="3">
          <cell r="A3" t="str">
            <v>FCA – FREE CARRIER</v>
          </cell>
          <cell r="B3" t="str">
            <v>No</v>
          </cell>
        </row>
        <row r="4">
          <cell r="A4" t="str">
            <v>FAS – FREE ALONGSIDE SHIP</v>
          </cell>
        </row>
        <row r="5">
          <cell r="A5" t="str">
            <v>FOB – FREE ON BOARD</v>
          </cell>
        </row>
        <row r="6">
          <cell r="A6" t="str">
            <v>CFR – COST AND FREIGHT</v>
          </cell>
        </row>
        <row r="7">
          <cell r="A7" t="str">
            <v>CIF – COST, INSURANCE AND FREIGHT</v>
          </cell>
        </row>
        <row r="8">
          <cell r="A8" t="str">
            <v xml:space="preserve">CPT – CARRIAGE PAID TO </v>
          </cell>
        </row>
        <row r="9">
          <cell r="A9" t="str">
            <v>CIP – CARRIAGE AND INSURANCE PAID</v>
          </cell>
        </row>
        <row r="10">
          <cell r="A10" t="str">
            <v>DAF – DELIVERED AT FRONTIER</v>
          </cell>
        </row>
        <row r="11">
          <cell r="A11" t="str">
            <v>DES – DELIVERED EX SHIP</v>
          </cell>
        </row>
        <row r="12">
          <cell r="A12" t="str">
            <v>DDU – DELIVERED DUTY UNPAID</v>
          </cell>
        </row>
        <row r="13">
          <cell r="A13" t="str">
            <v>DDP – DELIVERED DUTY PAID</v>
          </cell>
        </row>
      </sheetData>
      <sheetData sheetId="5"/>
      <sheetData sheetId="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PR_Programmatic Progress_1A"/>
      <sheetName val="PR_Programmatic Progress_1B"/>
      <sheetName val="PR_Grant Management_2"/>
      <sheetName val="PR_Total PR Cash Outflow_3A"/>
      <sheetName val="EFR HIV AIDS Financial Data_3B"/>
      <sheetName val="PR_Procurement Info_4"/>
      <sheetName val="PR_Cash Reconciliation_5A"/>
      <sheetName val="PR_Disbursement Request_5B"/>
      <sheetName val="PR_Overall Performance_6"/>
      <sheetName val="PR_Cash Request_7A&amp;B"/>
      <sheetName val="PR_Bank Details_7C"/>
      <sheetName val="PR_Annex_SR-Financials"/>
      <sheetName val="Checklist"/>
      <sheetName val="LFA_Programmatic Progress_1A"/>
      <sheetName val="LFA_Programmatic Progress_1B"/>
      <sheetName val="LFA_Grant Management_2"/>
      <sheetName val="LFA_Total PR Cash Outflow_3A"/>
      <sheetName val="LFA_EFR Review_3B"/>
      <sheetName val="LFA_Procurement Info_4"/>
      <sheetName val="LFA_Findings&amp;Recommendations"/>
      <sheetName val="LFA_Cash Reconciliation_5A"/>
      <sheetName val="LFA_Disbursement Recommend_5B"/>
      <sheetName val="Sheet1"/>
      <sheetName val="LFA_Overall Performance_6"/>
      <sheetName val="LFA_DisbursementRecommendation7"/>
      <sheetName val="LFA_Bank Details_7C"/>
      <sheetName val="LFA_Annex-SR Financials"/>
      <sheetName val="Annex for additional info"/>
      <sheetName val="Memo HIV"/>
      <sheetName val="Memo TB"/>
      <sheetName val="Memo Malaria"/>
      <sheetName val="Definitions-lists-EFR"/>
      <sheetName val="Sheet2"/>
    </sheetNames>
    <sheetDataSet>
      <sheetData sheetId="0" refreshError="1"/>
      <sheetData sheetId="1">
        <row r="7">
          <cell r="C7" t="str">
            <v>GEO-H-GPIC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2">
          <cell r="A2" t="str">
            <v>Please select…</v>
          </cell>
        </row>
      </sheetData>
      <sheetData sheetId="30" refreshError="1"/>
      <sheetData sheetId="31" refreshError="1"/>
      <sheetData sheetId="32">
        <row r="1">
          <cell r="A1" t="str">
            <v>Please Select…</v>
          </cell>
        </row>
      </sheetData>
      <sheetData sheetId="3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шкала SDA и др"/>
      <sheetName val="1.1.1"/>
      <sheetName val="1.1.2"/>
      <sheetName val="1.1.3"/>
      <sheetName val="1.1.4"/>
      <sheetName val="1.1.5"/>
      <sheetName val="1.1.6"/>
      <sheetName val="1.1.7"/>
      <sheetName val="1.2.1"/>
      <sheetName val="1.2.2"/>
      <sheetName val="1.2.3"/>
      <sheetName val="1.3.1"/>
      <sheetName val="1.3.2"/>
      <sheetName val="1.3.3"/>
      <sheetName val="1.4.1"/>
      <sheetName val="1.4.2"/>
      <sheetName val="1.4.3"/>
      <sheetName val="1.4.4"/>
      <sheetName val="1.5.1"/>
      <sheetName val="1.5.2"/>
      <sheetName val="1.6.1"/>
      <sheetName val="1.6.2"/>
      <sheetName val="1.6.3"/>
      <sheetName val="1.6.4"/>
      <sheetName val="1.6.5"/>
      <sheetName val="1.6.6"/>
      <sheetName val="1.6.7"/>
      <sheetName val="2.1.1"/>
      <sheetName val="2.1.2"/>
      <sheetName val="2.1.3"/>
      <sheetName val="2.1.4"/>
      <sheetName val="2.1.5"/>
      <sheetName val="2.1.6"/>
      <sheetName val="2.1.7"/>
      <sheetName val="2.2.1"/>
      <sheetName val="2.2.2"/>
      <sheetName val="2.2.3"/>
      <sheetName val="2.2.4"/>
      <sheetName val="2.3.1"/>
      <sheetName val="2.3.2"/>
      <sheetName val="2.3.3"/>
      <sheetName val="2.3.4"/>
      <sheetName val="2.4.1"/>
      <sheetName val="2.4.2"/>
      <sheetName val="2.4.3"/>
      <sheetName val="3.1.1"/>
      <sheetName val="3.1.2"/>
      <sheetName val="3.1.3"/>
      <sheetName val="3.1.4"/>
      <sheetName val="3.1.5"/>
      <sheetName val="3.1.6"/>
      <sheetName val="3.1.7"/>
      <sheetName val="3.2.1"/>
      <sheetName val="3.2.2"/>
      <sheetName val="3.2.3"/>
      <sheetName val="3.2.4"/>
      <sheetName val="3.2.5"/>
      <sheetName val="3.2.6"/>
      <sheetName val="3.3.1"/>
      <sheetName val="3.3.2"/>
      <sheetName val="3.3.3"/>
      <sheetName val="3.4.1"/>
      <sheetName val="3.4.2"/>
      <sheetName val="3.4.3"/>
      <sheetName val="3.4.4"/>
      <sheetName val="4.1.1"/>
      <sheetName val="4.1.2"/>
      <sheetName val="4.2"/>
      <sheetName val="4.3"/>
      <sheetName val="4.4"/>
    </sheetNames>
    <sheetDataSet>
      <sheetData sheetId="0"/>
      <sheetData sheetId="1">
        <row r="3">
          <cell r="M3" t="str">
            <v>HR</v>
          </cell>
        </row>
        <row r="4">
          <cell r="M4" t="str">
            <v>TA</v>
          </cell>
        </row>
        <row r="5">
          <cell r="M5" t="str">
            <v>T</v>
          </cell>
        </row>
        <row r="6">
          <cell r="M6" t="str">
            <v>HP</v>
          </cell>
        </row>
        <row r="7">
          <cell r="M7" t="str">
            <v>MED</v>
          </cell>
        </row>
        <row r="8">
          <cell r="M8" t="str">
            <v>PC</v>
          </cell>
        </row>
        <row r="9">
          <cell r="M9" t="str">
            <v>IF</v>
          </cell>
        </row>
        <row r="10">
          <cell r="M10" t="str">
            <v>CM</v>
          </cell>
        </row>
        <row r="11">
          <cell r="M11" t="str">
            <v>ME</v>
          </cell>
        </row>
        <row r="12">
          <cell r="M12" t="str">
            <v>LS</v>
          </cell>
        </row>
        <row r="13">
          <cell r="M13" t="str">
            <v>PA</v>
          </cell>
        </row>
        <row r="14">
          <cell r="M14" t="str">
            <v>OTHER</v>
          </cell>
        </row>
        <row r="15">
          <cell r="M15" t="str">
            <v>OV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ფორმა#5"/>
      <sheetName val="კატეგორიების განმარტება"/>
      <sheetName val="Sheet2"/>
      <sheetName val="Sheet3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ფორმა#5"/>
      <sheetName val="კატეგორიების განმარტება"/>
      <sheetName val="Sheet2"/>
      <sheetName val="Sheet3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ARIA_Financial Data"/>
      <sheetName val="Definitions"/>
      <sheetName val="Annex 1"/>
      <sheetName val="Annex 2"/>
      <sheetName val="Annex 3"/>
    </sheetNames>
    <sheetDataSet>
      <sheetData sheetId="0"/>
      <sheetData sheetId="1">
        <row r="28">
          <cell r="C28" t="str">
            <v>Please select…</v>
          </cell>
        </row>
        <row r="29">
          <cell r="C29" t="str">
            <v>Prevention: Behavioral Change Communication - Mass Media</v>
          </cell>
        </row>
        <row r="30">
          <cell r="C30" t="str">
            <v>Prevention: Behavioral Change Communication - Community Outreach</v>
          </cell>
        </row>
        <row r="31">
          <cell r="C31" t="str">
            <v>Prevention: Insecticide-treated nets (ITNs)</v>
          </cell>
        </row>
        <row r="32">
          <cell r="C32" t="str">
            <v>Prevention: Malaria in pregnancy</v>
          </cell>
        </row>
        <row r="33">
          <cell r="C33" t="str">
            <v>Prevention: Vector control (other than ITNs)</v>
          </cell>
        </row>
        <row r="34">
          <cell r="C34" t="str">
            <v>Prevention: other - specify</v>
          </cell>
        </row>
        <row r="35">
          <cell r="C35" t="str">
            <v>Treatment: Prompt, effective antimalarial treatment</v>
          </cell>
        </row>
        <row r="36">
          <cell r="C36" t="str">
            <v>Treatment: Home-based management of malaria</v>
          </cell>
        </row>
        <row r="37">
          <cell r="C37" t="str">
            <v>Treatment: Diagnosis</v>
          </cell>
        </row>
        <row r="38">
          <cell r="C38" t="str">
            <v>Treatment: other - specify</v>
          </cell>
        </row>
        <row r="39">
          <cell r="C39" t="str">
            <v>Supportive Environment: Monitoring drug resistance</v>
          </cell>
        </row>
        <row r="40">
          <cell r="C40" t="str">
            <v>Supportive environment: Monitoring insecticide resistance</v>
          </cell>
        </row>
        <row r="41">
          <cell r="C41" t="str">
            <v>Supportive Environment: Coordination and partnership development (national, community, public-private)</v>
          </cell>
        </row>
        <row r="42">
          <cell r="C42" t="str">
            <v>Supportive environment: other - specify</v>
          </cell>
        </row>
        <row r="43">
          <cell r="C43" t="str">
            <v>Supportive environment: Program management and administration</v>
          </cell>
        </row>
        <row r="44">
          <cell r="C44" t="str">
            <v>HSS: Service delivery</v>
          </cell>
        </row>
        <row r="45">
          <cell r="C45" t="str">
            <v>HSS: Human resources</v>
          </cell>
        </row>
        <row r="46">
          <cell r="C46" t="str">
            <v>HSS: Community Systems Strengthening</v>
          </cell>
        </row>
        <row r="47">
          <cell r="C47" t="str">
            <v>HSS: Information system &amp; Operational research</v>
          </cell>
        </row>
        <row r="48">
          <cell r="C48" t="str">
            <v>HSS: Infrastructure</v>
          </cell>
        </row>
        <row r="49">
          <cell r="C49" t="str">
            <v>HSS: Procurement and Supply management</v>
          </cell>
        </row>
        <row r="50">
          <cell r="C50" t="str">
            <v>HSS: other - specify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pop"/>
      <sheetName val="_pvt_epicountry"/>
      <sheetName val="_epibycountry"/>
      <sheetName val="_pvt_epiregion"/>
      <sheetName val="_epibyregion"/>
      <sheetName val="_pvt_costsregion"/>
      <sheetName val="_costbyregion"/>
      <sheetName val="_pvt_costscountry"/>
      <sheetName val="_costbycountry"/>
      <sheetName val="_ref_tables"/>
      <sheetName val="_settings"/>
      <sheetName val="Welcome"/>
      <sheetName val="Options"/>
      <sheetName val="Guidelines"/>
      <sheetName val="Baseline Budget"/>
      <sheetName val="Epidemiology"/>
      <sheetName val="1.2 Improving diagnosis"/>
      <sheetName val="Lab items list"/>
      <sheetName val="1.3 Patient support"/>
      <sheetName val="1.4 First-line drugs"/>
      <sheetName val="1.5.1 M&amp;E"/>
      <sheetName val="1.5.2 Management &amp; supervision"/>
      <sheetName val="1.5.3.1 Staff"/>
      <sheetName val="1.5.3.2 International TA"/>
      <sheetName val="1.5.3.3 Training"/>
      <sheetName val="2.1 TB HIV"/>
      <sheetName val="2.2 MDR TB"/>
      <sheetName val="2.3.1 High risk grups"/>
      <sheetName val="2.3.2 Infection control"/>
      <sheetName val="2.3.3 Childhood"/>
      <sheetName val="3.2 PAL"/>
      <sheetName val="4.1 PPM"/>
      <sheetName val="5.1 ACSM"/>
      <sheetName val="5.2 Community involvement"/>
      <sheetName val="6.1 OR"/>
      <sheetName val="Other"/>
      <sheetName val="Use general health services"/>
      <sheetName val="Table Costs Funding"/>
      <sheetName val="Table Costs by activity"/>
      <sheetName val="Fig Costs"/>
      <sheetName val="Fig Funding"/>
      <sheetName val="Table budget &amp; funding"/>
      <sheetName val="Table CostCategoriesGF"/>
      <sheetName val="CatInt"/>
    </sheetNames>
    <sheetDataSet>
      <sheetData sheetId="0">
        <row r="1">
          <cell r="A1" t="str">
            <v>Countryname</v>
          </cell>
          <cell r="B1" t="str">
            <v>UnitCode</v>
          </cell>
          <cell r="C1" t="str">
            <v>GP2region</v>
          </cell>
          <cell r="D1" t="str">
            <v xml:space="preserve">Currency </v>
          </cell>
          <cell r="E1" t="str">
            <v>Exchange Rate</v>
          </cell>
          <cell r="F1">
            <v>2000</v>
          </cell>
          <cell r="G1">
            <v>2001</v>
          </cell>
          <cell r="H1">
            <v>2002</v>
          </cell>
          <cell r="I1">
            <v>2003</v>
          </cell>
          <cell r="J1">
            <v>2004</v>
          </cell>
          <cell r="K1">
            <v>2005</v>
          </cell>
          <cell r="L1">
            <v>2006</v>
          </cell>
          <cell r="M1">
            <v>2007</v>
          </cell>
          <cell r="N1">
            <v>2008</v>
          </cell>
          <cell r="O1">
            <v>2009</v>
          </cell>
          <cell r="P1">
            <v>2010</v>
          </cell>
          <cell r="Q1">
            <v>2011</v>
          </cell>
          <cell r="R1">
            <v>2012</v>
          </cell>
          <cell r="S1">
            <v>2013</v>
          </cell>
          <cell r="T1">
            <v>2014</v>
          </cell>
          <cell r="U1">
            <v>2015</v>
          </cell>
        </row>
        <row r="2">
          <cell r="A2">
            <v>1</v>
          </cell>
          <cell r="B2" t="str">
            <v>o</v>
          </cell>
          <cell r="C2" t="str">
            <v>o</v>
          </cell>
          <cell r="D2" t="str">
            <v>o</v>
          </cell>
          <cell r="E2" t="str">
            <v>o</v>
          </cell>
          <cell r="F2" t="str">
            <v>(dummy variable to deal with vlookup limitation)</v>
          </cell>
        </row>
        <row r="3">
          <cell r="A3" t="str">
            <v>Afghanistan</v>
          </cell>
          <cell r="B3" t="str">
            <v>AFG</v>
          </cell>
          <cell r="C3" t="str">
            <v>EMR</v>
          </cell>
          <cell r="D3" t="str">
            <v>Afghani</v>
          </cell>
          <cell r="E3">
            <v>3000</v>
          </cell>
          <cell r="F3">
            <v>20737253</v>
          </cell>
          <cell r="G3">
            <v>21414146</v>
          </cell>
          <cell r="H3">
            <v>22213871</v>
          </cell>
          <cell r="I3">
            <v>23114783</v>
          </cell>
          <cell r="J3">
            <v>24076396</v>
          </cell>
          <cell r="K3">
            <v>25067407</v>
          </cell>
          <cell r="L3">
            <v>26087654</v>
          </cell>
          <cell r="M3">
            <v>27145277</v>
          </cell>
          <cell r="N3">
            <v>28225646</v>
          </cell>
          <cell r="O3">
            <v>29311261</v>
          </cell>
          <cell r="P3">
            <v>30389185</v>
          </cell>
          <cell r="Q3">
            <v>31453049</v>
          </cell>
          <cell r="R3">
            <v>32503789</v>
          </cell>
          <cell r="S3">
            <v>33545374.000000004</v>
          </cell>
          <cell r="T3">
            <v>34585545</v>
          </cell>
          <cell r="U3">
            <v>35630707</v>
          </cell>
        </row>
        <row r="4">
          <cell r="A4" t="str">
            <v>Albania</v>
          </cell>
          <cell r="B4" t="str">
            <v>ALB</v>
          </cell>
          <cell r="C4" t="str">
            <v>CEUR</v>
          </cell>
          <cell r="F4">
            <v>3080066</v>
          </cell>
          <cell r="G4">
            <v>3085325</v>
          </cell>
          <cell r="H4">
            <v>3097648</v>
          </cell>
          <cell r="I4">
            <v>3114978</v>
          </cell>
          <cell r="J4">
            <v>3134402</v>
          </cell>
          <cell r="K4">
            <v>3153731</v>
          </cell>
          <cell r="L4">
            <v>3172155</v>
          </cell>
          <cell r="M4">
            <v>3190011</v>
          </cell>
          <cell r="N4">
            <v>3207639</v>
          </cell>
          <cell r="O4">
            <v>3225804</v>
          </cell>
          <cell r="P4">
            <v>3245003</v>
          </cell>
          <cell r="Q4">
            <v>3265136</v>
          </cell>
          <cell r="R4">
            <v>3285697</v>
          </cell>
          <cell r="S4">
            <v>3306332</v>
          </cell>
          <cell r="T4">
            <v>3326585</v>
          </cell>
          <cell r="U4">
            <v>3346103</v>
          </cell>
        </row>
        <row r="5">
          <cell r="A5" t="str">
            <v>Algeria</v>
          </cell>
          <cell r="B5" t="str">
            <v>ALG</v>
          </cell>
          <cell r="C5" t="str">
            <v>AFRlow</v>
          </cell>
          <cell r="D5" t="str">
            <v>Dinar</v>
          </cell>
          <cell r="E5">
            <v>77.668000000000006</v>
          </cell>
          <cell r="F5">
            <v>30506054</v>
          </cell>
          <cell r="G5">
            <v>30954219</v>
          </cell>
          <cell r="H5">
            <v>31413946</v>
          </cell>
          <cell r="I5">
            <v>31885164</v>
          </cell>
          <cell r="J5">
            <v>32365777</v>
          </cell>
          <cell r="K5">
            <v>32854159</v>
          </cell>
          <cell r="L5">
            <v>33351137.000000004</v>
          </cell>
          <cell r="M5">
            <v>33857913</v>
          </cell>
          <cell r="N5">
            <v>34373272</v>
          </cell>
          <cell r="O5">
            <v>34895385</v>
          </cell>
          <cell r="P5">
            <v>35422505</v>
          </cell>
          <cell r="Q5">
            <v>35953821</v>
          </cell>
          <cell r="R5">
            <v>36488354</v>
          </cell>
          <cell r="S5">
            <v>37023859</v>
          </cell>
          <cell r="T5">
            <v>37557691</v>
          </cell>
          <cell r="U5">
            <v>38087539</v>
          </cell>
        </row>
        <row r="6">
          <cell r="A6" t="str">
            <v>American Samoa</v>
          </cell>
          <cell r="B6" t="str">
            <v>AMS</v>
          </cell>
          <cell r="C6" t="str">
            <v>WPR</v>
          </cell>
          <cell r="F6">
            <v>57054</v>
          </cell>
          <cell r="G6">
            <v>58269</v>
          </cell>
          <cell r="H6">
            <v>59636</v>
          </cell>
          <cell r="I6">
            <v>61105</v>
          </cell>
          <cell r="J6">
            <v>62595</v>
          </cell>
          <cell r="K6">
            <v>64051</v>
          </cell>
          <cell r="L6">
            <v>65458</v>
          </cell>
          <cell r="M6">
            <v>66829</v>
          </cell>
          <cell r="N6">
            <v>68169</v>
          </cell>
          <cell r="O6">
            <v>69491</v>
          </cell>
          <cell r="P6">
            <v>70804</v>
          </cell>
          <cell r="Q6">
            <v>72104</v>
          </cell>
          <cell r="R6">
            <v>73388</v>
          </cell>
          <cell r="S6">
            <v>74659</v>
          </cell>
          <cell r="T6">
            <v>75923</v>
          </cell>
          <cell r="U6">
            <v>77185</v>
          </cell>
        </row>
        <row r="7">
          <cell r="A7" t="str">
            <v>Andorra</v>
          </cell>
          <cell r="B7" t="str">
            <v>AND</v>
          </cell>
          <cell r="C7" t="str">
            <v>EME</v>
          </cell>
          <cell r="F7">
            <v>66458</v>
          </cell>
          <cell r="G7">
            <v>67526</v>
          </cell>
          <cell r="H7">
            <v>69026</v>
          </cell>
          <cell r="I7">
            <v>70730</v>
          </cell>
          <cell r="J7">
            <v>72296</v>
          </cell>
          <cell r="K7">
            <v>73483</v>
          </cell>
          <cell r="L7">
            <v>74221</v>
          </cell>
          <cell r="M7">
            <v>74601</v>
          </cell>
          <cell r="N7">
            <v>74725</v>
          </cell>
          <cell r="O7">
            <v>74756</v>
          </cell>
          <cell r="P7">
            <v>74813</v>
          </cell>
          <cell r="Q7">
            <v>74922</v>
          </cell>
          <cell r="R7">
            <v>75045</v>
          </cell>
          <cell r="S7">
            <v>75168</v>
          </cell>
          <cell r="T7">
            <v>75263</v>
          </cell>
          <cell r="U7">
            <v>75309</v>
          </cell>
        </row>
        <row r="8">
          <cell r="A8" t="str">
            <v>Angola</v>
          </cell>
          <cell r="B8" t="str">
            <v>ANG</v>
          </cell>
          <cell r="C8" t="str">
            <v>AFRlow</v>
          </cell>
          <cell r="D8" t="str">
            <v>Kwanzas</v>
          </cell>
          <cell r="E8">
            <v>78643.899999999994</v>
          </cell>
          <cell r="F8">
            <v>13930006</v>
          </cell>
          <cell r="G8">
            <v>14318050</v>
          </cell>
          <cell r="H8">
            <v>14737151</v>
          </cell>
          <cell r="I8">
            <v>15180100</v>
          </cell>
          <cell r="J8">
            <v>15635519</v>
          </cell>
          <cell r="K8">
            <v>16095214</v>
          </cell>
          <cell r="L8">
            <v>16557050</v>
          </cell>
          <cell r="M8">
            <v>17024086</v>
          </cell>
          <cell r="N8">
            <v>17499407</v>
          </cell>
          <cell r="O8">
            <v>17987937</v>
          </cell>
          <cell r="P8">
            <v>18493048</v>
          </cell>
          <cell r="Q8">
            <v>19015505</v>
          </cell>
          <cell r="R8">
            <v>19553392</v>
          </cell>
          <cell r="S8">
            <v>20104223</v>
          </cell>
          <cell r="T8">
            <v>20664412</v>
          </cell>
          <cell r="U8">
            <v>21231329</v>
          </cell>
        </row>
        <row r="9">
          <cell r="A9" t="str">
            <v>Anguilla</v>
          </cell>
          <cell r="B9" t="str">
            <v>ANU</v>
          </cell>
          <cell r="C9" t="str">
            <v>LAC</v>
          </cell>
          <cell r="F9">
            <v>11233</v>
          </cell>
          <cell r="G9">
            <v>11430</v>
          </cell>
          <cell r="H9">
            <v>11637</v>
          </cell>
          <cell r="I9">
            <v>11848</v>
          </cell>
          <cell r="J9">
            <v>12057</v>
          </cell>
          <cell r="K9">
            <v>12256</v>
          </cell>
          <cell r="L9">
            <v>12445</v>
          </cell>
          <cell r="M9">
            <v>12625</v>
          </cell>
          <cell r="N9">
            <v>12799</v>
          </cell>
          <cell r="O9">
            <v>12973</v>
          </cell>
          <cell r="P9">
            <v>13149</v>
          </cell>
          <cell r="Q9">
            <v>13328</v>
          </cell>
          <cell r="R9">
            <v>13510</v>
          </cell>
          <cell r="S9">
            <v>13690</v>
          </cell>
          <cell r="T9">
            <v>13869</v>
          </cell>
          <cell r="U9">
            <v>14042</v>
          </cell>
        </row>
        <row r="10">
          <cell r="A10" t="str">
            <v>Antigua &amp; Barbuda</v>
          </cell>
          <cell r="B10" t="str">
            <v>ANI</v>
          </cell>
          <cell r="C10" t="str">
            <v>LAC</v>
          </cell>
          <cell r="F10">
            <v>76781</v>
          </cell>
          <cell r="G10">
            <v>78274</v>
          </cell>
          <cell r="H10">
            <v>79609</v>
          </cell>
          <cell r="I10">
            <v>80816</v>
          </cell>
          <cell r="J10">
            <v>81947</v>
          </cell>
          <cell r="K10">
            <v>83039</v>
          </cell>
          <cell r="L10">
            <v>84097</v>
          </cell>
          <cell r="M10">
            <v>85109</v>
          </cell>
          <cell r="N10">
            <v>86087</v>
          </cell>
          <cell r="O10">
            <v>87043</v>
          </cell>
          <cell r="P10">
            <v>87986</v>
          </cell>
          <cell r="Q10">
            <v>88922</v>
          </cell>
          <cell r="R10">
            <v>89855</v>
          </cell>
          <cell r="S10">
            <v>90779</v>
          </cell>
          <cell r="T10">
            <v>91693</v>
          </cell>
          <cell r="U10">
            <v>92589</v>
          </cell>
        </row>
        <row r="11">
          <cell r="A11" t="str">
            <v>Argentina</v>
          </cell>
          <cell r="B11" t="str">
            <v>ARG</v>
          </cell>
          <cell r="C11" t="str">
            <v>LAC</v>
          </cell>
          <cell r="D11" t="str">
            <v>Peso</v>
          </cell>
          <cell r="E11">
            <v>2.8706</v>
          </cell>
          <cell r="F11">
            <v>36895712</v>
          </cell>
          <cell r="G11">
            <v>37274397</v>
          </cell>
          <cell r="H11">
            <v>37642174</v>
          </cell>
          <cell r="I11">
            <v>38005141</v>
          </cell>
          <cell r="J11">
            <v>38371527</v>
          </cell>
          <cell r="K11">
            <v>38747148</v>
          </cell>
          <cell r="L11">
            <v>39134297</v>
          </cell>
          <cell r="M11">
            <v>39531118</v>
          </cell>
          <cell r="N11">
            <v>39934110</v>
          </cell>
          <cell r="O11">
            <v>40337793</v>
          </cell>
          <cell r="P11">
            <v>40737988</v>
          </cell>
          <cell r="Q11">
            <v>41133671</v>
          </cell>
          <cell r="R11">
            <v>41525585</v>
          </cell>
          <cell r="S11">
            <v>41913345</v>
          </cell>
          <cell r="T11">
            <v>42296916</v>
          </cell>
          <cell r="U11">
            <v>42676138</v>
          </cell>
        </row>
        <row r="12">
          <cell r="A12" t="str">
            <v>Armenia</v>
          </cell>
          <cell r="B12" t="str">
            <v>ARM</v>
          </cell>
          <cell r="C12" t="str">
            <v>EEUR</v>
          </cell>
          <cell r="D12" t="str">
            <v>Dram</v>
          </cell>
          <cell r="E12">
            <v>574.77</v>
          </cell>
          <cell r="F12">
            <v>3082000</v>
          </cell>
          <cell r="G12">
            <v>3064815</v>
          </cell>
          <cell r="H12">
            <v>3050157</v>
          </cell>
          <cell r="I12">
            <v>3037617</v>
          </cell>
          <cell r="J12">
            <v>3026879</v>
          </cell>
          <cell r="K12">
            <v>3017661</v>
          </cell>
          <cell r="L12">
            <v>3009549</v>
          </cell>
          <cell r="M12">
            <v>3002271</v>
          </cell>
          <cell r="N12">
            <v>2995890</v>
          </cell>
          <cell r="O12">
            <v>2990612</v>
          </cell>
          <cell r="P12">
            <v>2986527</v>
          </cell>
          <cell r="Q12">
            <v>2983525</v>
          </cell>
          <cell r="R12">
            <v>2981300</v>
          </cell>
          <cell r="S12">
            <v>2979517</v>
          </cell>
          <cell r="T12">
            <v>2977768</v>
          </cell>
          <cell r="U12">
            <v>2975711</v>
          </cell>
        </row>
        <row r="13">
          <cell r="A13" t="str">
            <v>Australia</v>
          </cell>
          <cell r="B13" t="str">
            <v>AUS</v>
          </cell>
          <cell r="C13" t="str">
            <v>EME</v>
          </cell>
          <cell r="F13">
            <v>19138735</v>
          </cell>
          <cell r="G13">
            <v>19367340</v>
          </cell>
          <cell r="H13">
            <v>19603872</v>
          </cell>
          <cell r="I13">
            <v>19843893</v>
          </cell>
          <cell r="J13">
            <v>20080889</v>
          </cell>
          <cell r="K13">
            <v>20310208</v>
          </cell>
          <cell r="L13">
            <v>20530423</v>
          </cell>
          <cell r="M13">
            <v>20743178</v>
          </cell>
          <cell r="N13">
            <v>20950604</v>
          </cell>
          <cell r="O13">
            <v>21156083</v>
          </cell>
          <cell r="P13">
            <v>21362106</v>
          </cell>
          <cell r="Q13">
            <v>21569099</v>
          </cell>
          <cell r="R13">
            <v>21776292</v>
          </cell>
          <cell r="S13">
            <v>21983583</v>
          </cell>
          <cell r="T13">
            <v>22190601</v>
          </cell>
          <cell r="U13">
            <v>22397030</v>
          </cell>
        </row>
        <row r="14">
          <cell r="A14" t="str">
            <v>Austria</v>
          </cell>
          <cell r="B14" t="str">
            <v>AUT</v>
          </cell>
          <cell r="C14" t="str">
            <v>EME</v>
          </cell>
          <cell r="F14">
            <v>8111408</v>
          </cell>
          <cell r="G14">
            <v>8137190</v>
          </cell>
          <cell r="H14">
            <v>8171742</v>
          </cell>
          <cell r="I14">
            <v>8212087</v>
          </cell>
          <cell r="J14">
            <v>8253379.9999999991</v>
          </cell>
          <cell r="K14">
            <v>8291978.9999999991</v>
          </cell>
          <cell r="L14">
            <v>8327446</v>
          </cell>
          <cell r="M14">
            <v>8360745.9999999991</v>
          </cell>
          <cell r="N14">
            <v>8391254</v>
          </cell>
          <cell r="O14">
            <v>8418472</v>
          </cell>
          <cell r="P14">
            <v>8442118</v>
          </cell>
          <cell r="Q14">
            <v>8461676</v>
          </cell>
          <cell r="R14">
            <v>8477259</v>
          </cell>
          <cell r="S14">
            <v>8490052</v>
          </cell>
          <cell r="T14">
            <v>8501754</v>
          </cell>
          <cell r="U14">
            <v>8513619</v>
          </cell>
        </row>
        <row r="15">
          <cell r="A15" t="str">
            <v>Azerbaijan</v>
          </cell>
          <cell r="B15" t="str">
            <v>AZE</v>
          </cell>
          <cell r="C15" t="str">
            <v>EEUR</v>
          </cell>
          <cell r="D15" t="str">
            <v>Manat</v>
          </cell>
          <cell r="E15">
            <v>4909.91</v>
          </cell>
          <cell r="F15">
            <v>8143111</v>
          </cell>
          <cell r="G15">
            <v>8189264</v>
          </cell>
          <cell r="H15">
            <v>8228955</v>
          </cell>
          <cell r="I15">
            <v>8266145</v>
          </cell>
          <cell r="J15">
            <v>8305941.0000000009</v>
          </cell>
          <cell r="K15">
            <v>8352021.0000000009</v>
          </cell>
          <cell r="L15">
            <v>8406028</v>
          </cell>
          <cell r="M15">
            <v>8467171</v>
          </cell>
          <cell r="N15">
            <v>8533620</v>
          </cell>
          <cell r="O15">
            <v>8602339</v>
          </cell>
          <cell r="P15">
            <v>8671004</v>
          </cell>
          <cell r="Q15">
            <v>8739108</v>
          </cell>
          <cell r="R15">
            <v>8807098</v>
          </cell>
          <cell r="S15">
            <v>8874658</v>
          </cell>
          <cell r="T15">
            <v>8941605</v>
          </cell>
          <cell r="U15">
            <v>9007672</v>
          </cell>
        </row>
        <row r="16">
          <cell r="A16" t="str">
            <v>Bahamas</v>
          </cell>
          <cell r="B16" t="str">
            <v>BAH</v>
          </cell>
          <cell r="C16" t="str">
            <v>LAC</v>
          </cell>
          <cell r="F16">
            <v>303150</v>
          </cell>
          <cell r="G16">
            <v>307333</v>
          </cell>
          <cell r="H16">
            <v>311397</v>
          </cell>
          <cell r="I16">
            <v>315379</v>
          </cell>
          <cell r="J16">
            <v>319333</v>
          </cell>
          <cell r="K16">
            <v>323295</v>
          </cell>
          <cell r="L16">
            <v>327279</v>
          </cell>
          <cell r="M16">
            <v>331277</v>
          </cell>
          <cell r="N16">
            <v>335286</v>
          </cell>
          <cell r="O16">
            <v>339296</v>
          </cell>
          <cell r="P16">
            <v>343295</v>
          </cell>
          <cell r="Q16">
            <v>347288</v>
          </cell>
          <cell r="R16">
            <v>351274</v>
          </cell>
          <cell r="S16">
            <v>355228</v>
          </cell>
          <cell r="T16">
            <v>359120</v>
          </cell>
          <cell r="U16">
            <v>362929</v>
          </cell>
        </row>
        <row r="17">
          <cell r="A17" t="str">
            <v>Bahrain</v>
          </cell>
          <cell r="B17" t="str">
            <v>BAA</v>
          </cell>
          <cell r="C17" t="str">
            <v>EMR</v>
          </cell>
          <cell r="F17">
            <v>650080</v>
          </cell>
          <cell r="G17">
            <v>664889</v>
          </cell>
          <cell r="H17">
            <v>679991</v>
          </cell>
          <cell r="I17">
            <v>695192</v>
          </cell>
          <cell r="J17">
            <v>710195</v>
          </cell>
          <cell r="K17">
            <v>724788</v>
          </cell>
          <cell r="L17">
            <v>738913</v>
          </cell>
          <cell r="M17">
            <v>752647</v>
          </cell>
          <cell r="N17">
            <v>766071</v>
          </cell>
          <cell r="O17">
            <v>779315</v>
          </cell>
          <cell r="P17">
            <v>792476</v>
          </cell>
          <cell r="Q17">
            <v>805570</v>
          </cell>
          <cell r="R17">
            <v>818563</v>
          </cell>
          <cell r="S17">
            <v>831432</v>
          </cell>
          <cell r="T17">
            <v>844142</v>
          </cell>
          <cell r="U17">
            <v>856668</v>
          </cell>
        </row>
        <row r="18">
          <cell r="A18" t="str">
            <v>Bangladesh</v>
          </cell>
          <cell r="B18" t="str">
            <v>BAN</v>
          </cell>
          <cell r="C18" t="str">
            <v>SEAR</v>
          </cell>
          <cell r="D18" t="str">
            <v>Taka</v>
          </cell>
          <cell r="E18">
            <v>58.423999999999999</v>
          </cell>
          <cell r="F18">
            <v>139434376</v>
          </cell>
          <cell r="G18">
            <v>142166620</v>
          </cell>
          <cell r="H18">
            <v>144943171</v>
          </cell>
          <cell r="I18">
            <v>147741226</v>
          </cell>
          <cell r="J18">
            <v>150528256</v>
          </cell>
          <cell r="K18">
            <v>153281120</v>
          </cell>
          <cell r="L18">
            <v>155990777</v>
          </cell>
          <cell r="M18">
            <v>158664960</v>
          </cell>
          <cell r="N18">
            <v>161317626</v>
          </cell>
          <cell r="O18">
            <v>163970361</v>
          </cell>
          <cell r="P18">
            <v>166638440</v>
          </cell>
          <cell r="Q18">
            <v>169324836</v>
          </cell>
          <cell r="R18">
            <v>172022820</v>
          </cell>
          <cell r="S18">
            <v>174726308</v>
          </cell>
          <cell r="T18">
            <v>177425806</v>
          </cell>
          <cell r="U18">
            <v>180113822</v>
          </cell>
        </row>
        <row r="19">
          <cell r="A19" t="str">
            <v>Barbados</v>
          </cell>
          <cell r="B19" t="str">
            <v>BAR</v>
          </cell>
          <cell r="C19" t="str">
            <v>LAC</v>
          </cell>
          <cell r="F19">
            <v>286437</v>
          </cell>
          <cell r="G19">
            <v>287600</v>
          </cell>
          <cell r="H19">
            <v>288732</v>
          </cell>
          <cell r="I19">
            <v>289834</v>
          </cell>
          <cell r="J19">
            <v>290901</v>
          </cell>
          <cell r="K19">
            <v>291933</v>
          </cell>
          <cell r="L19">
            <v>292930</v>
          </cell>
          <cell r="M19">
            <v>293894</v>
          </cell>
          <cell r="N19">
            <v>294826</v>
          </cell>
          <cell r="O19">
            <v>295725</v>
          </cell>
          <cell r="P19">
            <v>296590</v>
          </cell>
          <cell r="Q19">
            <v>297421</v>
          </cell>
          <cell r="R19">
            <v>298215</v>
          </cell>
          <cell r="S19">
            <v>298969</v>
          </cell>
          <cell r="T19">
            <v>299679</v>
          </cell>
          <cell r="U19">
            <v>300341</v>
          </cell>
        </row>
        <row r="20">
          <cell r="A20" t="str">
            <v>Belarus</v>
          </cell>
          <cell r="B20" t="str">
            <v>BLR</v>
          </cell>
          <cell r="C20" t="str">
            <v>EEUR</v>
          </cell>
          <cell r="F20">
            <v>10052186</v>
          </cell>
          <cell r="G20">
            <v>10001408</v>
          </cell>
          <cell r="H20">
            <v>9950507</v>
          </cell>
          <cell r="I20">
            <v>9899464</v>
          </cell>
          <cell r="J20">
            <v>9847822</v>
          </cell>
          <cell r="K20">
            <v>9795287</v>
          </cell>
          <cell r="L20">
            <v>9742122</v>
          </cell>
          <cell r="M20">
            <v>9688796</v>
          </cell>
          <cell r="N20">
            <v>9635397</v>
          </cell>
          <cell r="O20">
            <v>9581970</v>
          </cell>
          <cell r="P20">
            <v>9528528</v>
          </cell>
          <cell r="Q20">
            <v>9475150</v>
          </cell>
          <cell r="R20">
            <v>9421819</v>
          </cell>
          <cell r="S20">
            <v>9368319</v>
          </cell>
          <cell r="T20">
            <v>9314344</v>
          </cell>
          <cell r="U20">
            <v>9259657</v>
          </cell>
        </row>
        <row r="21">
          <cell r="A21" t="str">
            <v>Belgium</v>
          </cell>
          <cell r="B21" t="str">
            <v>BEL</v>
          </cell>
          <cell r="C21" t="str">
            <v>EME</v>
          </cell>
          <cell r="F21">
            <v>10193094</v>
          </cell>
          <cell r="G21">
            <v>10229003</v>
          </cell>
          <cell r="H21">
            <v>10271133</v>
          </cell>
          <cell r="I21">
            <v>10316246</v>
          </cell>
          <cell r="J21">
            <v>10359678</v>
          </cell>
          <cell r="K21">
            <v>10398049</v>
          </cell>
          <cell r="L21">
            <v>10430281</v>
          </cell>
          <cell r="M21">
            <v>10457344</v>
          </cell>
          <cell r="N21">
            <v>10480390</v>
          </cell>
          <cell r="O21">
            <v>10501376</v>
          </cell>
          <cell r="P21">
            <v>10521760</v>
          </cell>
          <cell r="Q21">
            <v>10541735</v>
          </cell>
          <cell r="R21">
            <v>10560832</v>
          </cell>
          <cell r="S21">
            <v>10579085</v>
          </cell>
          <cell r="T21">
            <v>10596425</v>
          </cell>
          <cell r="U21">
            <v>10612819</v>
          </cell>
        </row>
        <row r="22">
          <cell r="A22" t="str">
            <v>Belize</v>
          </cell>
          <cell r="B22" t="str">
            <v>BLZ</v>
          </cell>
          <cell r="C22" t="str">
            <v>LAC</v>
          </cell>
          <cell r="D22" t="str">
            <v>Belize Dollar</v>
          </cell>
          <cell r="E22">
            <v>2</v>
          </cell>
          <cell r="F22">
            <v>244661</v>
          </cell>
          <cell r="G22">
            <v>250858</v>
          </cell>
          <cell r="H22">
            <v>257056</v>
          </cell>
          <cell r="I22">
            <v>263242</v>
          </cell>
          <cell r="J22">
            <v>269409</v>
          </cell>
          <cell r="K22">
            <v>275546</v>
          </cell>
          <cell r="L22">
            <v>281644</v>
          </cell>
          <cell r="M22">
            <v>287698</v>
          </cell>
          <cell r="N22">
            <v>293717</v>
          </cell>
          <cell r="O22">
            <v>299708</v>
          </cell>
          <cell r="P22">
            <v>305680</v>
          </cell>
          <cell r="Q22">
            <v>311634</v>
          </cell>
          <cell r="R22">
            <v>317562</v>
          </cell>
          <cell r="S22">
            <v>323450</v>
          </cell>
          <cell r="T22">
            <v>329281</v>
          </cell>
          <cell r="U22">
            <v>335042</v>
          </cell>
        </row>
        <row r="23">
          <cell r="A23" t="str">
            <v>Benin</v>
          </cell>
          <cell r="B23" t="str">
            <v>BEN</v>
          </cell>
          <cell r="C23" t="str">
            <v>AFRlow</v>
          </cell>
          <cell r="D23" t="str">
            <v>Franc</v>
          </cell>
          <cell r="E23">
            <v>561.04999999999995</v>
          </cell>
          <cell r="F23">
            <v>7227219</v>
          </cell>
          <cell r="G23">
            <v>7460067</v>
          </cell>
          <cell r="H23">
            <v>7705654</v>
          </cell>
          <cell r="I23">
            <v>7961594</v>
          </cell>
          <cell r="J23">
            <v>8224097</v>
          </cell>
          <cell r="K23">
            <v>8490301</v>
          </cell>
          <cell r="L23">
            <v>8759655</v>
          </cell>
          <cell r="M23">
            <v>9032787</v>
          </cell>
          <cell r="N23">
            <v>9309370</v>
          </cell>
          <cell r="O23">
            <v>9589269</v>
          </cell>
          <cell r="P23">
            <v>9872366</v>
          </cell>
          <cell r="Q23">
            <v>10158201</v>
          </cell>
          <cell r="R23">
            <v>10446525</v>
          </cell>
          <cell r="S23">
            <v>10737735</v>
          </cell>
          <cell r="T23">
            <v>11032474</v>
          </cell>
          <cell r="U23">
            <v>11331143</v>
          </cell>
        </row>
        <row r="24">
          <cell r="A24" t="str">
            <v>Bermuda</v>
          </cell>
          <cell r="B24" t="str">
            <v>BER</v>
          </cell>
          <cell r="C24" t="str">
            <v>LAC</v>
          </cell>
          <cell r="F24">
            <v>62864</v>
          </cell>
          <cell r="G24">
            <v>63145</v>
          </cell>
          <cell r="H24">
            <v>63423</v>
          </cell>
          <cell r="I24">
            <v>63692</v>
          </cell>
          <cell r="J24">
            <v>63944</v>
          </cell>
          <cell r="K24">
            <v>64174</v>
          </cell>
          <cell r="L24">
            <v>64378</v>
          </cell>
          <cell r="M24">
            <v>64559</v>
          </cell>
          <cell r="N24">
            <v>64719</v>
          </cell>
          <cell r="O24">
            <v>64863</v>
          </cell>
          <cell r="P24">
            <v>64995</v>
          </cell>
          <cell r="Q24">
            <v>65115</v>
          </cell>
          <cell r="R24">
            <v>65222</v>
          </cell>
          <cell r="S24">
            <v>65321</v>
          </cell>
          <cell r="T24">
            <v>65411</v>
          </cell>
          <cell r="U24">
            <v>65497</v>
          </cell>
        </row>
        <row r="25">
          <cell r="A25" t="str">
            <v>Bhutan</v>
          </cell>
          <cell r="B25" t="str">
            <v>BHU</v>
          </cell>
          <cell r="C25" t="str">
            <v>SEAR</v>
          </cell>
          <cell r="D25" t="str">
            <v>Ngultrum</v>
          </cell>
          <cell r="E25">
            <v>45.393999999999998</v>
          </cell>
          <cell r="F25">
            <v>558565</v>
          </cell>
          <cell r="G25">
            <v>574296</v>
          </cell>
          <cell r="H25">
            <v>590883</v>
          </cell>
          <cell r="I25">
            <v>607475</v>
          </cell>
          <cell r="J25">
            <v>623082</v>
          </cell>
          <cell r="K25">
            <v>637013</v>
          </cell>
          <cell r="L25">
            <v>648766</v>
          </cell>
          <cell r="M25">
            <v>658481</v>
          </cell>
          <cell r="N25">
            <v>666918</v>
          </cell>
          <cell r="O25">
            <v>675241</v>
          </cell>
          <cell r="P25">
            <v>684282</v>
          </cell>
          <cell r="Q25">
            <v>694271</v>
          </cell>
          <cell r="R25">
            <v>704908</v>
          </cell>
          <cell r="S25">
            <v>715857</v>
          </cell>
          <cell r="T25">
            <v>726585</v>
          </cell>
          <cell r="U25">
            <v>736707</v>
          </cell>
        </row>
        <row r="26">
          <cell r="A26" t="str">
            <v>Bolivia</v>
          </cell>
          <cell r="B26" t="str">
            <v>BOL</v>
          </cell>
          <cell r="C26" t="str">
            <v>LAC</v>
          </cell>
          <cell r="D26" t="str">
            <v>Bolivianos</v>
          </cell>
          <cell r="E26">
            <v>7.7503000000000002</v>
          </cell>
          <cell r="F26">
            <v>8316647.9999999991</v>
          </cell>
          <cell r="G26">
            <v>8488241</v>
          </cell>
          <cell r="H26">
            <v>8661336</v>
          </cell>
          <cell r="I26">
            <v>8835246</v>
          </cell>
          <cell r="J26">
            <v>9009045</v>
          </cell>
          <cell r="K26">
            <v>9182015</v>
          </cell>
          <cell r="L26">
            <v>9353846</v>
          </cell>
          <cell r="M26">
            <v>9524569</v>
          </cell>
          <cell r="N26">
            <v>9694231</v>
          </cell>
          <cell r="O26">
            <v>9863010</v>
          </cell>
          <cell r="P26">
            <v>10031005</v>
          </cell>
          <cell r="Q26">
            <v>10198116</v>
          </cell>
          <cell r="R26">
            <v>10364136</v>
          </cell>
          <cell r="S26">
            <v>10528938</v>
          </cell>
          <cell r="T26">
            <v>10692383</v>
          </cell>
          <cell r="U26">
            <v>10854338</v>
          </cell>
        </row>
        <row r="27">
          <cell r="A27" t="str">
            <v>Bosnia &amp; Herzegovina</v>
          </cell>
          <cell r="B27" t="str">
            <v>BIH</v>
          </cell>
          <cell r="C27" t="str">
            <v>CEUR</v>
          </cell>
          <cell r="F27">
            <v>3787258</v>
          </cell>
          <cell r="G27">
            <v>3846296</v>
          </cell>
          <cell r="H27">
            <v>3880775</v>
          </cell>
          <cell r="I27">
            <v>3896625</v>
          </cell>
          <cell r="J27">
            <v>3905323</v>
          </cell>
          <cell r="K27">
            <v>3915238</v>
          </cell>
          <cell r="L27">
            <v>3926406</v>
          </cell>
          <cell r="M27">
            <v>3934818</v>
          </cell>
          <cell r="N27">
            <v>3940397</v>
          </cell>
          <cell r="O27">
            <v>3942702</v>
          </cell>
          <cell r="P27">
            <v>3941513</v>
          </cell>
          <cell r="Q27">
            <v>3937058</v>
          </cell>
          <cell r="R27">
            <v>3929946</v>
          </cell>
          <cell r="S27">
            <v>3920763</v>
          </cell>
          <cell r="T27">
            <v>3910208</v>
          </cell>
          <cell r="U27">
            <v>3898819</v>
          </cell>
        </row>
        <row r="28">
          <cell r="A28" t="str">
            <v>Botswana</v>
          </cell>
          <cell r="B28" t="str">
            <v>BOT</v>
          </cell>
          <cell r="C28" t="str">
            <v>AFRhigh</v>
          </cell>
          <cell r="D28" t="str">
            <v>Pula</v>
          </cell>
          <cell r="E28">
            <v>4.6512000000000002</v>
          </cell>
          <cell r="F28">
            <v>1728872</v>
          </cell>
          <cell r="G28">
            <v>1753407</v>
          </cell>
          <cell r="H28">
            <v>1775148</v>
          </cell>
          <cell r="I28">
            <v>1795203</v>
          </cell>
          <cell r="J28">
            <v>1815097</v>
          </cell>
          <cell r="K28">
            <v>1835938</v>
          </cell>
          <cell r="L28">
            <v>1858163</v>
          </cell>
          <cell r="M28">
            <v>1881507</v>
          </cell>
          <cell r="N28">
            <v>1905516</v>
          </cell>
          <cell r="O28">
            <v>1929429</v>
          </cell>
          <cell r="P28">
            <v>1952694</v>
          </cell>
          <cell r="Q28">
            <v>1975236</v>
          </cell>
          <cell r="R28">
            <v>1997279</v>
          </cell>
          <cell r="S28">
            <v>2018907</v>
          </cell>
          <cell r="T28">
            <v>2040279</v>
          </cell>
          <cell r="U28">
            <v>2061508</v>
          </cell>
        </row>
        <row r="29">
          <cell r="A29" t="str">
            <v>Brazil</v>
          </cell>
          <cell r="B29" t="str">
            <v>BRA</v>
          </cell>
          <cell r="C29" t="str">
            <v>LAC</v>
          </cell>
          <cell r="D29" t="str">
            <v>Reai</v>
          </cell>
          <cell r="E29">
            <v>2.8610000000000002</v>
          </cell>
          <cell r="F29">
            <v>174160601</v>
          </cell>
          <cell r="G29">
            <v>176701773</v>
          </cell>
          <cell r="H29">
            <v>179246095</v>
          </cell>
          <cell r="I29">
            <v>181787237</v>
          </cell>
          <cell r="J29">
            <v>184317696</v>
          </cell>
          <cell r="K29">
            <v>186830759</v>
          </cell>
          <cell r="L29">
            <v>189322987</v>
          </cell>
          <cell r="M29">
            <v>191790931</v>
          </cell>
          <cell r="N29">
            <v>194227983</v>
          </cell>
          <cell r="O29">
            <v>196626882</v>
          </cell>
          <cell r="P29">
            <v>198981989</v>
          </cell>
          <cell r="Q29">
            <v>201289457</v>
          </cell>
          <cell r="R29">
            <v>203548242</v>
          </cell>
          <cell r="S29">
            <v>205759257</v>
          </cell>
          <cell r="T29">
            <v>207925074</v>
          </cell>
          <cell r="U29">
            <v>210047545</v>
          </cell>
        </row>
        <row r="30">
          <cell r="A30" t="str">
            <v>British Virgin Islands</v>
          </cell>
          <cell r="B30" t="str">
            <v>VIB</v>
          </cell>
          <cell r="C30" t="str">
            <v>LAC</v>
          </cell>
          <cell r="F30">
            <v>20522</v>
          </cell>
          <cell r="G30">
            <v>20867</v>
          </cell>
          <cell r="H30">
            <v>21180</v>
          </cell>
          <cell r="I30">
            <v>21469</v>
          </cell>
          <cell r="J30">
            <v>21745</v>
          </cell>
          <cell r="K30">
            <v>22016</v>
          </cell>
          <cell r="L30">
            <v>22283</v>
          </cell>
          <cell r="M30">
            <v>22545</v>
          </cell>
          <cell r="N30">
            <v>22802</v>
          </cell>
          <cell r="O30">
            <v>23052</v>
          </cell>
          <cell r="P30">
            <v>23296</v>
          </cell>
          <cell r="Q30">
            <v>23534</v>
          </cell>
          <cell r="R30">
            <v>23768</v>
          </cell>
          <cell r="S30">
            <v>23997</v>
          </cell>
          <cell r="T30">
            <v>24222</v>
          </cell>
          <cell r="U30">
            <v>24445</v>
          </cell>
        </row>
        <row r="31">
          <cell r="A31" t="str">
            <v>Brunei Darussalam</v>
          </cell>
          <cell r="B31" t="str">
            <v>BRU</v>
          </cell>
          <cell r="C31" t="str">
            <v>WPR</v>
          </cell>
          <cell r="F31">
            <v>333469</v>
          </cell>
          <cell r="G31">
            <v>341416</v>
          </cell>
          <cell r="H31">
            <v>349456</v>
          </cell>
          <cell r="I31">
            <v>357562</v>
          </cell>
          <cell r="J31">
            <v>365697</v>
          </cell>
          <cell r="K31">
            <v>373831</v>
          </cell>
          <cell r="L31">
            <v>381952</v>
          </cell>
          <cell r="M31">
            <v>390058</v>
          </cell>
          <cell r="N31">
            <v>398142</v>
          </cell>
          <cell r="O31">
            <v>406196</v>
          </cell>
          <cell r="P31">
            <v>414215</v>
          </cell>
          <cell r="Q31">
            <v>422191</v>
          </cell>
          <cell r="R31">
            <v>430117</v>
          </cell>
          <cell r="S31">
            <v>437981</v>
          </cell>
          <cell r="T31">
            <v>445775</v>
          </cell>
          <cell r="U31">
            <v>453488</v>
          </cell>
        </row>
        <row r="32">
          <cell r="A32" t="str">
            <v>Bulgaria</v>
          </cell>
          <cell r="B32" t="str">
            <v>BUL</v>
          </cell>
          <cell r="C32" t="str">
            <v>EEUR</v>
          </cell>
          <cell r="F32">
            <v>8002519</v>
          </cell>
          <cell r="G32">
            <v>7945937</v>
          </cell>
          <cell r="H32">
            <v>7893633</v>
          </cell>
          <cell r="I32">
            <v>7843980</v>
          </cell>
          <cell r="J32">
            <v>7794837</v>
          </cell>
          <cell r="K32">
            <v>7744591</v>
          </cell>
          <cell r="L32">
            <v>7692546</v>
          </cell>
          <cell r="M32">
            <v>7638830</v>
          </cell>
          <cell r="N32">
            <v>7583684</v>
          </cell>
          <cell r="O32">
            <v>7527700</v>
          </cell>
          <cell r="P32">
            <v>7471300</v>
          </cell>
          <cell r="Q32">
            <v>7414396</v>
          </cell>
          <cell r="R32">
            <v>7356711</v>
          </cell>
          <cell r="S32">
            <v>7298300</v>
          </cell>
          <cell r="T32">
            <v>7239239</v>
          </cell>
          <cell r="U32">
            <v>7179590</v>
          </cell>
        </row>
        <row r="33">
          <cell r="A33" t="str">
            <v>Burkina Faso</v>
          </cell>
          <cell r="B33" t="str">
            <v>BFA</v>
          </cell>
          <cell r="C33" t="str">
            <v>AFRlow</v>
          </cell>
          <cell r="D33" t="str">
            <v>Franc</v>
          </cell>
          <cell r="E33">
            <v>561.04999999999995</v>
          </cell>
          <cell r="F33">
            <v>11881774</v>
          </cell>
          <cell r="G33">
            <v>12261952</v>
          </cell>
          <cell r="H33">
            <v>12663998</v>
          </cell>
          <cell r="I33">
            <v>13081911</v>
          </cell>
          <cell r="J33">
            <v>13507102</v>
          </cell>
          <cell r="K33">
            <v>13933363</v>
          </cell>
          <cell r="L33">
            <v>14358500</v>
          </cell>
          <cell r="M33">
            <v>14784289</v>
          </cell>
          <cell r="N33">
            <v>15213314</v>
          </cell>
          <cell r="O33">
            <v>15649816</v>
          </cell>
          <cell r="P33">
            <v>16096848</v>
          </cell>
          <cell r="Q33">
            <v>16554801</v>
          </cell>
          <cell r="R33">
            <v>17022377</v>
          </cell>
          <cell r="S33">
            <v>17498962</v>
          </cell>
          <cell r="T33">
            <v>17983503</v>
          </cell>
          <cell r="U33">
            <v>18475153</v>
          </cell>
        </row>
        <row r="34">
          <cell r="A34" t="str">
            <v>Burundi</v>
          </cell>
          <cell r="B34" t="str">
            <v>BUU</v>
          </cell>
          <cell r="C34" t="str">
            <v>AFRhigh</v>
          </cell>
          <cell r="D34" t="str">
            <v>Franc</v>
          </cell>
          <cell r="E34">
            <v>1073.25</v>
          </cell>
          <cell r="F34">
            <v>6668084</v>
          </cell>
          <cell r="G34">
            <v>6839210</v>
          </cell>
          <cell r="H34">
            <v>7049129</v>
          </cell>
          <cell r="I34">
            <v>7293788</v>
          </cell>
          <cell r="J34">
            <v>7565782</v>
          </cell>
          <cell r="K34">
            <v>7858791</v>
          </cell>
          <cell r="L34">
            <v>8173070</v>
          </cell>
          <cell r="M34">
            <v>8508229</v>
          </cell>
          <cell r="N34">
            <v>8856221</v>
          </cell>
          <cell r="O34">
            <v>9206890</v>
          </cell>
          <cell r="P34">
            <v>9552918</v>
          </cell>
          <cell r="Q34">
            <v>9890426</v>
          </cell>
          <cell r="R34">
            <v>10220757</v>
          </cell>
          <cell r="S34">
            <v>10548390</v>
          </cell>
          <cell r="T34">
            <v>10880570</v>
          </cell>
          <cell r="U34">
            <v>11222569</v>
          </cell>
        </row>
        <row r="35">
          <cell r="A35" t="str">
            <v>Cambodia</v>
          </cell>
          <cell r="B35" t="str">
            <v>CAM</v>
          </cell>
          <cell r="C35" t="str">
            <v>WPR</v>
          </cell>
          <cell r="D35" t="str">
            <v>Riel</v>
          </cell>
          <cell r="E35">
            <v>4001</v>
          </cell>
          <cell r="F35">
            <v>12779568</v>
          </cell>
          <cell r="G35">
            <v>13023501</v>
          </cell>
          <cell r="H35">
            <v>13258758</v>
          </cell>
          <cell r="I35">
            <v>13489330</v>
          </cell>
          <cell r="J35">
            <v>13720274</v>
          </cell>
          <cell r="K35">
            <v>13955507</v>
          </cell>
          <cell r="L35">
            <v>14196611</v>
          </cell>
          <cell r="M35">
            <v>14443678</v>
          </cell>
          <cell r="N35">
            <v>14697217</v>
          </cell>
          <cell r="O35">
            <v>14957208</v>
          </cell>
          <cell r="P35">
            <v>15223505</v>
          </cell>
          <cell r="Q35">
            <v>15496504</v>
          </cell>
          <cell r="R35">
            <v>15776188</v>
          </cell>
          <cell r="S35">
            <v>16061313</v>
          </cell>
          <cell r="T35">
            <v>16350115</v>
          </cell>
          <cell r="U35">
            <v>16641072</v>
          </cell>
        </row>
        <row r="36">
          <cell r="A36" t="str">
            <v>Cameroon</v>
          </cell>
          <cell r="B36" t="str">
            <v>CAE</v>
          </cell>
          <cell r="C36" t="str">
            <v>AFRhigh</v>
          </cell>
          <cell r="D36" t="str">
            <v>Franc</v>
          </cell>
          <cell r="E36">
            <v>564.41</v>
          </cell>
          <cell r="F36">
            <v>15860778</v>
          </cell>
          <cell r="G36">
            <v>16240110</v>
          </cell>
          <cell r="H36">
            <v>16627376</v>
          </cell>
          <cell r="I36">
            <v>17018907</v>
          </cell>
          <cell r="J36">
            <v>17409433</v>
          </cell>
          <cell r="K36">
            <v>17795149</v>
          </cell>
          <cell r="L36">
            <v>18174696</v>
          </cell>
          <cell r="M36">
            <v>18549179</v>
          </cell>
          <cell r="N36">
            <v>18920236</v>
          </cell>
          <cell r="O36">
            <v>19290538</v>
          </cell>
          <cell r="P36">
            <v>19661991</v>
          </cell>
          <cell r="Q36">
            <v>20034913</v>
          </cell>
          <cell r="R36">
            <v>20408452</v>
          </cell>
          <cell r="S36">
            <v>20781972</v>
          </cell>
          <cell r="T36">
            <v>21154471</v>
          </cell>
          <cell r="U36">
            <v>21525198</v>
          </cell>
        </row>
        <row r="37">
          <cell r="A37" t="str">
            <v>Canada</v>
          </cell>
          <cell r="B37" t="str">
            <v>CAN</v>
          </cell>
          <cell r="C37" t="str">
            <v>EME</v>
          </cell>
          <cell r="F37">
            <v>30689036</v>
          </cell>
          <cell r="G37">
            <v>30991926</v>
          </cell>
          <cell r="H37">
            <v>31308230</v>
          </cell>
          <cell r="I37">
            <v>31632169</v>
          </cell>
          <cell r="J37">
            <v>31955042</v>
          </cell>
          <cell r="K37">
            <v>32270507</v>
          </cell>
          <cell r="L37">
            <v>32576860</v>
          </cell>
          <cell r="M37">
            <v>32876045</v>
          </cell>
          <cell r="N37">
            <v>33169733.999999996</v>
          </cell>
          <cell r="O37">
            <v>33460860.999999996</v>
          </cell>
          <cell r="P37">
            <v>33751570</v>
          </cell>
          <cell r="Q37">
            <v>34041966</v>
          </cell>
          <cell r="R37">
            <v>34331141</v>
          </cell>
          <cell r="S37">
            <v>34619080</v>
          </cell>
          <cell r="T37">
            <v>34905630</v>
          </cell>
          <cell r="U37">
            <v>35190631</v>
          </cell>
        </row>
        <row r="38">
          <cell r="A38" t="str">
            <v>Cape Verde</v>
          </cell>
          <cell r="B38" t="str">
            <v>CAV</v>
          </cell>
          <cell r="C38" t="str">
            <v>AFRlow</v>
          </cell>
          <cell r="D38" t="str">
            <v>Escudo</v>
          </cell>
          <cell r="E38">
            <v>94.316000000000003</v>
          </cell>
          <cell r="F38">
            <v>450597</v>
          </cell>
          <cell r="G38">
            <v>461331</v>
          </cell>
          <cell r="H38">
            <v>472372</v>
          </cell>
          <cell r="I38">
            <v>483675</v>
          </cell>
          <cell r="J38">
            <v>495171</v>
          </cell>
          <cell r="K38">
            <v>506807</v>
          </cell>
          <cell r="L38">
            <v>518562</v>
          </cell>
          <cell r="M38">
            <v>530438</v>
          </cell>
          <cell r="N38">
            <v>542422</v>
          </cell>
          <cell r="O38">
            <v>554505</v>
          </cell>
          <cell r="P38">
            <v>566677</v>
          </cell>
          <cell r="Q38">
            <v>578925</v>
          </cell>
          <cell r="R38">
            <v>591231</v>
          </cell>
          <cell r="S38">
            <v>603575</v>
          </cell>
          <cell r="T38">
            <v>615934</v>
          </cell>
          <cell r="U38">
            <v>628293</v>
          </cell>
        </row>
        <row r="39">
          <cell r="A39" t="str">
            <v>Cayman Islands</v>
          </cell>
          <cell r="B39" t="str">
            <v>CAY</v>
          </cell>
          <cell r="C39" t="str">
            <v>LAC</v>
          </cell>
          <cell r="F39">
            <v>40232</v>
          </cell>
          <cell r="G39">
            <v>41494</v>
          </cell>
          <cell r="H39">
            <v>42649</v>
          </cell>
          <cell r="I39">
            <v>43706</v>
          </cell>
          <cell r="J39">
            <v>44682</v>
          </cell>
          <cell r="K39">
            <v>45591</v>
          </cell>
          <cell r="L39">
            <v>46435</v>
          </cell>
          <cell r="M39">
            <v>47210</v>
          </cell>
          <cell r="N39">
            <v>47919</v>
          </cell>
          <cell r="O39">
            <v>48565</v>
          </cell>
          <cell r="P39">
            <v>49153</v>
          </cell>
          <cell r="Q39">
            <v>49684</v>
          </cell>
          <cell r="R39">
            <v>50165</v>
          </cell>
          <cell r="S39">
            <v>50610</v>
          </cell>
          <cell r="T39">
            <v>51037</v>
          </cell>
          <cell r="U39">
            <v>51459</v>
          </cell>
        </row>
        <row r="40">
          <cell r="A40" t="str">
            <v>Central African Republic</v>
          </cell>
          <cell r="B40" t="str">
            <v>CAF</v>
          </cell>
          <cell r="C40" t="str">
            <v>AFRhigh</v>
          </cell>
          <cell r="D40" t="str">
            <v>Franc</v>
          </cell>
          <cell r="E40">
            <v>561.04999999999995</v>
          </cell>
          <cell r="F40">
            <v>3863718</v>
          </cell>
          <cell r="G40">
            <v>3933039</v>
          </cell>
          <cell r="H40">
            <v>3997410</v>
          </cell>
          <cell r="I40">
            <v>4059572</v>
          </cell>
          <cell r="J40">
            <v>4123325</v>
          </cell>
          <cell r="K40">
            <v>4191429</v>
          </cell>
          <cell r="L40">
            <v>4264806</v>
          </cell>
          <cell r="M40">
            <v>4342736</v>
          </cell>
          <cell r="N40">
            <v>4424292</v>
          </cell>
          <cell r="O40">
            <v>4507875</v>
          </cell>
          <cell r="P40">
            <v>4592236</v>
          </cell>
          <cell r="Q40">
            <v>4677254</v>
          </cell>
          <cell r="R40">
            <v>4763160</v>
          </cell>
          <cell r="S40">
            <v>4849423</v>
          </cell>
          <cell r="T40">
            <v>4935455</v>
          </cell>
          <cell r="U40">
            <v>5020797</v>
          </cell>
        </row>
        <row r="41">
          <cell r="A41" t="str">
            <v>Chad</v>
          </cell>
          <cell r="B41" t="str">
            <v>CHA</v>
          </cell>
          <cell r="C41" t="str">
            <v>AFRlow</v>
          </cell>
          <cell r="D41" t="str">
            <v>Franc</v>
          </cell>
          <cell r="E41">
            <v>561.04999999999995</v>
          </cell>
          <cell r="F41">
            <v>8465430</v>
          </cell>
          <cell r="G41">
            <v>8782786</v>
          </cell>
          <cell r="H41">
            <v>9118887</v>
          </cell>
          <cell r="I41">
            <v>9465233</v>
          </cell>
          <cell r="J41">
            <v>9810218</v>
          </cell>
          <cell r="K41">
            <v>10145609</v>
          </cell>
          <cell r="L41">
            <v>10468179</v>
          </cell>
          <cell r="M41">
            <v>10780573</v>
          </cell>
          <cell r="N41">
            <v>11087698</v>
          </cell>
          <cell r="O41">
            <v>11397225</v>
          </cell>
          <cell r="P41">
            <v>11714904</v>
          </cell>
          <cell r="Q41">
            <v>12042161</v>
          </cell>
          <cell r="R41">
            <v>12377650</v>
          </cell>
          <cell r="S41">
            <v>12721125</v>
          </cell>
          <cell r="T41">
            <v>13071630</v>
          </cell>
          <cell r="U41">
            <v>13428620</v>
          </cell>
        </row>
        <row r="42">
          <cell r="A42" t="str">
            <v>Chile</v>
          </cell>
          <cell r="B42" t="str">
            <v>CHI</v>
          </cell>
          <cell r="C42" t="str">
            <v>LAC</v>
          </cell>
          <cell r="F42">
            <v>15411830</v>
          </cell>
          <cell r="G42">
            <v>15596338</v>
          </cell>
          <cell r="H42">
            <v>15775677</v>
          </cell>
          <cell r="I42">
            <v>15951029</v>
          </cell>
          <cell r="J42">
            <v>16123815</v>
          </cell>
          <cell r="K42">
            <v>16295102</v>
          </cell>
          <cell r="L42">
            <v>16465419.000000002</v>
          </cell>
          <cell r="M42">
            <v>16634758.000000002</v>
          </cell>
          <cell r="N42">
            <v>16802953</v>
          </cell>
          <cell r="O42">
            <v>16969574</v>
          </cell>
          <cell r="P42">
            <v>17134263</v>
          </cell>
          <cell r="Q42">
            <v>17297076</v>
          </cell>
          <cell r="R42">
            <v>17458066</v>
          </cell>
          <cell r="S42">
            <v>17616820</v>
          </cell>
          <cell r="T42">
            <v>17772805</v>
          </cell>
          <cell r="U42">
            <v>17925603</v>
          </cell>
        </row>
        <row r="43">
          <cell r="A43" t="str">
            <v>China</v>
          </cell>
          <cell r="B43" t="str">
            <v>CHN</v>
          </cell>
          <cell r="C43" t="str">
            <v>WPR</v>
          </cell>
          <cell r="D43" t="str">
            <v>Yuan</v>
          </cell>
          <cell r="E43">
            <v>8.2767999999999997</v>
          </cell>
          <cell r="F43">
            <v>1269961711</v>
          </cell>
          <cell r="G43">
            <v>1279485526</v>
          </cell>
          <cell r="H43">
            <v>1288400832</v>
          </cell>
          <cell r="I43">
            <v>1296838416</v>
          </cell>
          <cell r="J43">
            <v>1304983325</v>
          </cell>
          <cell r="K43">
            <v>1312978855</v>
          </cell>
          <cell r="L43">
            <v>1320864226</v>
          </cell>
          <cell r="M43">
            <v>1328629911</v>
          </cell>
          <cell r="N43">
            <v>1336310713</v>
          </cell>
          <cell r="O43">
            <v>1343932885</v>
          </cell>
          <cell r="P43">
            <v>1351512494</v>
          </cell>
          <cell r="Q43">
            <v>1359068661</v>
          </cell>
          <cell r="R43">
            <v>1366599088</v>
          </cell>
          <cell r="S43">
            <v>1374066829</v>
          </cell>
          <cell r="T43">
            <v>1381416319</v>
          </cell>
          <cell r="U43">
            <v>1388599811</v>
          </cell>
        </row>
        <row r="44">
          <cell r="A44" t="str">
            <v>China, Hong Kong SAR</v>
          </cell>
          <cell r="B44" t="str">
            <v>HOK</v>
          </cell>
          <cell r="C44" t="str">
            <v>WPR</v>
          </cell>
          <cell r="F44">
            <v>6662170</v>
          </cell>
          <cell r="G44">
            <v>6745642</v>
          </cell>
          <cell r="H44">
            <v>6826365</v>
          </cell>
          <cell r="I44">
            <v>6904815</v>
          </cell>
          <cell r="J44">
            <v>6981667</v>
          </cell>
          <cell r="K44">
            <v>7057418</v>
          </cell>
          <cell r="L44">
            <v>7132261</v>
          </cell>
          <cell r="M44">
            <v>7206088</v>
          </cell>
          <cell r="N44">
            <v>7278734</v>
          </cell>
          <cell r="O44">
            <v>7349909</v>
          </cell>
          <cell r="P44">
            <v>7419413</v>
          </cell>
          <cell r="Q44">
            <v>7487223</v>
          </cell>
          <cell r="R44">
            <v>7553471</v>
          </cell>
          <cell r="S44">
            <v>7618290</v>
          </cell>
          <cell r="T44">
            <v>7681874</v>
          </cell>
          <cell r="U44">
            <v>7744361</v>
          </cell>
        </row>
        <row r="45">
          <cell r="A45" t="str">
            <v>China, Macao SAR</v>
          </cell>
          <cell r="B45" t="str">
            <v>MAC</v>
          </cell>
          <cell r="C45" t="str">
            <v>WPR</v>
          </cell>
          <cell r="F45">
            <v>441063</v>
          </cell>
          <cell r="G45">
            <v>447562</v>
          </cell>
          <cell r="H45">
            <v>454426</v>
          </cell>
          <cell r="I45">
            <v>461290</v>
          </cell>
          <cell r="J45">
            <v>467631</v>
          </cell>
          <cell r="K45">
            <v>473090</v>
          </cell>
          <cell r="L45">
            <v>477534</v>
          </cell>
          <cell r="M45">
            <v>481122</v>
          </cell>
          <cell r="N45">
            <v>484131</v>
          </cell>
          <cell r="O45">
            <v>486975</v>
          </cell>
          <cell r="P45">
            <v>489961</v>
          </cell>
          <cell r="Q45">
            <v>493167</v>
          </cell>
          <cell r="R45">
            <v>496514</v>
          </cell>
          <cell r="S45">
            <v>499961</v>
          </cell>
          <cell r="T45">
            <v>503417</v>
          </cell>
          <cell r="U45">
            <v>506811</v>
          </cell>
        </row>
        <row r="46">
          <cell r="A46" t="str">
            <v>Colombia</v>
          </cell>
          <cell r="B46" t="str">
            <v>COL</v>
          </cell>
          <cell r="C46" t="str">
            <v>LAC</v>
          </cell>
          <cell r="D46" t="str">
            <v>Peso</v>
          </cell>
          <cell r="E46">
            <v>2876.2</v>
          </cell>
          <cell r="F46">
            <v>41682594</v>
          </cell>
          <cell r="G46">
            <v>42354499</v>
          </cell>
          <cell r="H46">
            <v>43019308</v>
          </cell>
          <cell r="I46">
            <v>43674544</v>
          </cell>
          <cell r="J46">
            <v>44317343</v>
          </cell>
          <cell r="K46">
            <v>44945790</v>
          </cell>
          <cell r="L46">
            <v>45558450</v>
          </cell>
          <cell r="M46">
            <v>46155958</v>
          </cell>
          <cell r="N46">
            <v>46741096</v>
          </cell>
          <cell r="O46">
            <v>47317963</v>
          </cell>
          <cell r="P46">
            <v>47889550</v>
          </cell>
          <cell r="Q46">
            <v>48456604</v>
          </cell>
          <cell r="R46">
            <v>49018253</v>
          </cell>
          <cell r="S46">
            <v>49573903</v>
          </cell>
          <cell r="T46">
            <v>50122420</v>
          </cell>
          <cell r="U46">
            <v>50662890</v>
          </cell>
        </row>
        <row r="47">
          <cell r="A47" t="str">
            <v>Comoros</v>
          </cell>
          <cell r="B47" t="str">
            <v>COM</v>
          </cell>
          <cell r="C47" t="str">
            <v>AFRlow</v>
          </cell>
          <cell r="D47" t="str">
            <v>Franc</v>
          </cell>
          <cell r="E47">
            <v>420.79</v>
          </cell>
          <cell r="F47">
            <v>699035</v>
          </cell>
          <cell r="G47">
            <v>718329</v>
          </cell>
          <cell r="H47">
            <v>737851</v>
          </cell>
          <cell r="I47">
            <v>757608</v>
          </cell>
          <cell r="J47">
            <v>777622</v>
          </cell>
          <cell r="K47">
            <v>797902</v>
          </cell>
          <cell r="L47">
            <v>818437</v>
          </cell>
          <cell r="M47">
            <v>839189</v>
          </cell>
          <cell r="N47">
            <v>860100</v>
          </cell>
          <cell r="O47">
            <v>881098</v>
          </cell>
          <cell r="P47">
            <v>902125</v>
          </cell>
          <cell r="Q47">
            <v>923158</v>
          </cell>
          <cell r="R47">
            <v>944194</v>
          </cell>
          <cell r="S47">
            <v>965215</v>
          </cell>
          <cell r="T47">
            <v>986213</v>
          </cell>
          <cell r="U47">
            <v>1007182</v>
          </cell>
        </row>
        <row r="48">
          <cell r="A48" t="str">
            <v>Congo</v>
          </cell>
          <cell r="B48" t="str">
            <v>CNG</v>
          </cell>
          <cell r="C48" t="str">
            <v>AFRhigh</v>
          </cell>
          <cell r="D48" t="str">
            <v>Franc</v>
          </cell>
          <cell r="E48">
            <v>561.04999999999995</v>
          </cell>
          <cell r="F48">
            <v>3202861</v>
          </cell>
          <cell r="G48">
            <v>3285163</v>
          </cell>
          <cell r="H48">
            <v>3367143</v>
          </cell>
          <cell r="I48">
            <v>3448646</v>
          </cell>
          <cell r="J48">
            <v>3529551</v>
          </cell>
          <cell r="K48">
            <v>3609851</v>
          </cell>
          <cell r="L48">
            <v>3689299</v>
          </cell>
          <cell r="M48">
            <v>3768087</v>
          </cell>
          <cell r="N48">
            <v>3847191</v>
          </cell>
          <cell r="O48">
            <v>3927932</v>
          </cell>
          <cell r="P48">
            <v>4011220</v>
          </cell>
          <cell r="Q48">
            <v>4097463</v>
          </cell>
          <cell r="R48">
            <v>4186291</v>
          </cell>
          <cell r="S48">
            <v>4276871</v>
          </cell>
          <cell r="T48">
            <v>4367964</v>
          </cell>
          <cell r="U48">
            <v>4458662</v>
          </cell>
        </row>
        <row r="49">
          <cell r="A49" t="str">
            <v>Cook Islands</v>
          </cell>
          <cell r="B49" t="str">
            <v>COK</v>
          </cell>
          <cell r="C49" t="str">
            <v>WPR</v>
          </cell>
          <cell r="F49">
            <v>15982</v>
          </cell>
          <cell r="G49">
            <v>15536</v>
          </cell>
          <cell r="H49">
            <v>15117</v>
          </cell>
          <cell r="I49">
            <v>14721</v>
          </cell>
          <cell r="J49">
            <v>14346</v>
          </cell>
          <cell r="K49">
            <v>13984</v>
          </cell>
          <cell r="L49">
            <v>13641</v>
          </cell>
          <cell r="M49">
            <v>13325</v>
          </cell>
          <cell r="N49">
            <v>13032</v>
          </cell>
          <cell r="O49">
            <v>12761</v>
          </cell>
          <cell r="P49">
            <v>12510</v>
          </cell>
          <cell r="Q49">
            <v>12277</v>
          </cell>
          <cell r="R49">
            <v>12065</v>
          </cell>
          <cell r="S49">
            <v>11877</v>
          </cell>
          <cell r="T49">
            <v>11724</v>
          </cell>
          <cell r="U49">
            <v>11609</v>
          </cell>
        </row>
        <row r="50">
          <cell r="A50" t="str">
            <v>Costa Rica</v>
          </cell>
          <cell r="B50" t="str">
            <v>COR</v>
          </cell>
          <cell r="C50" t="str">
            <v>LAC</v>
          </cell>
          <cell r="D50" t="str">
            <v>Colone</v>
          </cell>
          <cell r="E50">
            <v>410.35</v>
          </cell>
          <cell r="F50">
            <v>3928797</v>
          </cell>
          <cell r="G50">
            <v>4014435</v>
          </cell>
          <cell r="H50">
            <v>4096943</v>
          </cell>
          <cell r="I50">
            <v>4176372</v>
          </cell>
          <cell r="J50">
            <v>4253037</v>
          </cell>
          <cell r="K50">
            <v>4327228</v>
          </cell>
          <cell r="L50">
            <v>4398770</v>
          </cell>
          <cell r="M50">
            <v>4467626</v>
          </cell>
          <cell r="N50">
            <v>4534435</v>
          </cell>
          <cell r="O50">
            <v>4600059</v>
          </cell>
          <cell r="P50">
            <v>4665140</v>
          </cell>
          <cell r="Q50">
            <v>4729947</v>
          </cell>
          <cell r="R50">
            <v>4794376</v>
          </cell>
          <cell r="S50">
            <v>4858235</v>
          </cell>
          <cell r="T50">
            <v>4921165</v>
          </cell>
          <cell r="U50">
            <v>4982917</v>
          </cell>
        </row>
        <row r="51">
          <cell r="A51" t="str">
            <v>Côte d'Ivoire</v>
          </cell>
          <cell r="B51" t="str">
            <v>IVC</v>
          </cell>
          <cell r="C51" t="str">
            <v>AFRhigh</v>
          </cell>
          <cell r="D51" t="str">
            <v>Franc</v>
          </cell>
          <cell r="E51">
            <v>561.04999999999995</v>
          </cell>
          <cell r="F51">
            <v>17049189</v>
          </cell>
          <cell r="G51">
            <v>17384828</v>
          </cell>
          <cell r="H51">
            <v>17691452</v>
          </cell>
          <cell r="I51">
            <v>17982164</v>
          </cell>
          <cell r="J51">
            <v>18275382</v>
          </cell>
          <cell r="K51">
            <v>18584701</v>
          </cell>
          <cell r="L51">
            <v>18914474</v>
          </cell>
          <cell r="M51">
            <v>19261825</v>
          </cell>
          <cell r="N51">
            <v>19624236</v>
          </cell>
          <cell r="O51">
            <v>19996522</v>
          </cell>
          <cell r="P51">
            <v>20374642</v>
          </cell>
          <cell r="Q51">
            <v>20758696</v>
          </cell>
          <cell r="R51">
            <v>21149793</v>
          </cell>
          <cell r="S51">
            <v>21545804</v>
          </cell>
          <cell r="T51">
            <v>21944088</v>
          </cell>
          <cell r="U51">
            <v>22342541</v>
          </cell>
        </row>
        <row r="52">
          <cell r="A52" t="str">
            <v>Croatia</v>
          </cell>
          <cell r="B52" t="str">
            <v>CRO</v>
          </cell>
          <cell r="C52" t="str">
            <v>CEUR</v>
          </cell>
          <cell r="F52">
            <v>4505558</v>
          </cell>
          <cell r="G52">
            <v>4498193</v>
          </cell>
          <cell r="H52">
            <v>4505689</v>
          </cell>
          <cell r="I52">
            <v>4522480</v>
          </cell>
          <cell r="J52">
            <v>4539878</v>
          </cell>
          <cell r="K52">
            <v>4551490</v>
          </cell>
          <cell r="L52">
            <v>4556020</v>
          </cell>
          <cell r="M52">
            <v>4555402</v>
          </cell>
          <cell r="N52">
            <v>4550273</v>
          </cell>
          <cell r="O52">
            <v>4542138</v>
          </cell>
          <cell r="P52">
            <v>4532155</v>
          </cell>
          <cell r="Q52">
            <v>4520128</v>
          </cell>
          <cell r="R52">
            <v>4505610</v>
          </cell>
          <cell r="S52">
            <v>4489319</v>
          </cell>
          <cell r="T52">
            <v>4472188</v>
          </cell>
          <cell r="U52">
            <v>4454922</v>
          </cell>
        </row>
        <row r="53">
          <cell r="A53" t="str">
            <v>Cuba</v>
          </cell>
          <cell r="B53" t="str">
            <v>CUB</v>
          </cell>
          <cell r="C53" t="str">
            <v>LAC</v>
          </cell>
          <cell r="F53">
            <v>11142065</v>
          </cell>
          <cell r="G53">
            <v>11173872</v>
          </cell>
          <cell r="H53">
            <v>11202599</v>
          </cell>
          <cell r="I53">
            <v>11227307</v>
          </cell>
          <cell r="J53">
            <v>11246670</v>
          </cell>
          <cell r="K53">
            <v>11259905</v>
          </cell>
          <cell r="L53">
            <v>11266701</v>
          </cell>
          <cell r="M53">
            <v>11267884</v>
          </cell>
          <cell r="N53">
            <v>11265216</v>
          </cell>
          <cell r="O53">
            <v>11261104</v>
          </cell>
          <cell r="P53">
            <v>11257369</v>
          </cell>
          <cell r="Q53">
            <v>11254651</v>
          </cell>
          <cell r="R53">
            <v>11252746</v>
          </cell>
          <cell r="S53">
            <v>11251580</v>
          </cell>
          <cell r="T53">
            <v>11250783</v>
          </cell>
          <cell r="U53">
            <v>11250063</v>
          </cell>
        </row>
        <row r="54">
          <cell r="A54" t="str">
            <v>Cyprus</v>
          </cell>
          <cell r="B54" t="str">
            <v>CYP</v>
          </cell>
          <cell r="C54" t="str">
            <v>CEUR</v>
          </cell>
          <cell r="F54">
            <v>786339</v>
          </cell>
          <cell r="G54">
            <v>796883</v>
          </cell>
          <cell r="H54">
            <v>807132</v>
          </cell>
          <cell r="I54">
            <v>817095</v>
          </cell>
          <cell r="J54">
            <v>826812</v>
          </cell>
          <cell r="K54">
            <v>836321</v>
          </cell>
          <cell r="L54">
            <v>845605</v>
          </cell>
          <cell r="M54">
            <v>854673</v>
          </cell>
          <cell r="N54">
            <v>863624</v>
          </cell>
          <cell r="O54">
            <v>872587</v>
          </cell>
          <cell r="P54">
            <v>881654</v>
          </cell>
          <cell r="Q54">
            <v>890860</v>
          </cell>
          <cell r="R54">
            <v>900183</v>
          </cell>
          <cell r="S54">
            <v>909597</v>
          </cell>
          <cell r="T54">
            <v>919053</v>
          </cell>
          <cell r="U54">
            <v>928508</v>
          </cell>
        </row>
        <row r="55">
          <cell r="A55" t="str">
            <v>Czech Republic</v>
          </cell>
          <cell r="B55" t="str">
            <v>CZH</v>
          </cell>
          <cell r="C55" t="str">
            <v>EME</v>
          </cell>
          <cell r="F55">
            <v>10220420</v>
          </cell>
          <cell r="G55">
            <v>10209013</v>
          </cell>
          <cell r="H55">
            <v>10201659</v>
          </cell>
          <cell r="I55">
            <v>10197380</v>
          </cell>
          <cell r="J55">
            <v>10194511</v>
          </cell>
          <cell r="K55">
            <v>10191762</v>
          </cell>
          <cell r="L55">
            <v>10188957</v>
          </cell>
          <cell r="M55">
            <v>10186330</v>
          </cell>
          <cell r="N55">
            <v>10183437</v>
          </cell>
          <cell r="O55">
            <v>10179804</v>
          </cell>
          <cell r="P55">
            <v>10175048</v>
          </cell>
          <cell r="Q55">
            <v>10168877</v>
          </cell>
          <cell r="R55">
            <v>10161156</v>
          </cell>
          <cell r="S55">
            <v>10151872</v>
          </cell>
          <cell r="T55">
            <v>10141108</v>
          </cell>
          <cell r="U55">
            <v>10128906</v>
          </cell>
        </row>
        <row r="56">
          <cell r="A56" t="str">
            <v>Denmark</v>
          </cell>
          <cell r="B56" t="str">
            <v>DEN</v>
          </cell>
          <cell r="C56" t="str">
            <v>EME</v>
          </cell>
          <cell r="F56">
            <v>5335385</v>
          </cell>
          <cell r="G56">
            <v>5354323</v>
          </cell>
          <cell r="H56">
            <v>5371803</v>
          </cell>
          <cell r="I56">
            <v>5387921</v>
          </cell>
          <cell r="J56">
            <v>5402909</v>
          </cell>
          <cell r="K56">
            <v>5416945</v>
          </cell>
          <cell r="L56">
            <v>5430033</v>
          </cell>
          <cell r="M56">
            <v>5442105</v>
          </cell>
          <cell r="N56">
            <v>5453204</v>
          </cell>
          <cell r="O56">
            <v>5463384</v>
          </cell>
          <cell r="P56">
            <v>5472713</v>
          </cell>
          <cell r="Q56">
            <v>5481221</v>
          </cell>
          <cell r="R56">
            <v>5488996</v>
          </cell>
          <cell r="S56">
            <v>5496228</v>
          </cell>
          <cell r="T56">
            <v>5503157</v>
          </cell>
          <cell r="U56">
            <v>5509970</v>
          </cell>
        </row>
        <row r="57">
          <cell r="A57" t="str">
            <v>Djibouti</v>
          </cell>
          <cell r="B57" t="str">
            <v>DJI</v>
          </cell>
          <cell r="C57" t="str">
            <v>EMR</v>
          </cell>
          <cell r="D57" t="str">
            <v>Franc</v>
          </cell>
          <cell r="F57">
            <v>729736</v>
          </cell>
          <cell r="G57">
            <v>747302</v>
          </cell>
          <cell r="H57">
            <v>762775</v>
          </cell>
          <cell r="I57">
            <v>776784</v>
          </cell>
          <cell r="J57">
            <v>790344</v>
          </cell>
          <cell r="K57">
            <v>804206</v>
          </cell>
          <cell r="L57">
            <v>818508</v>
          </cell>
          <cell r="M57">
            <v>833025</v>
          </cell>
          <cell r="N57">
            <v>847715</v>
          </cell>
          <cell r="O57">
            <v>862453</v>
          </cell>
          <cell r="P57">
            <v>877152</v>
          </cell>
          <cell r="Q57">
            <v>891869</v>
          </cell>
          <cell r="R57">
            <v>906687</v>
          </cell>
          <cell r="S57">
            <v>921572</v>
          </cell>
          <cell r="T57">
            <v>936469</v>
          </cell>
          <cell r="U57">
            <v>951352</v>
          </cell>
        </row>
        <row r="58">
          <cell r="A58" t="str">
            <v>Dominica</v>
          </cell>
          <cell r="B58" t="str">
            <v>DOM</v>
          </cell>
          <cell r="C58" t="str">
            <v>LAC</v>
          </cell>
          <cell r="F58">
            <v>68438</v>
          </cell>
          <cell r="G58">
            <v>68351</v>
          </cell>
          <cell r="H58">
            <v>68253</v>
          </cell>
          <cell r="I58">
            <v>68139</v>
          </cell>
          <cell r="J58">
            <v>67998</v>
          </cell>
          <cell r="K58">
            <v>67827</v>
          </cell>
          <cell r="L58">
            <v>67621</v>
          </cell>
          <cell r="M58">
            <v>67390</v>
          </cell>
          <cell r="N58">
            <v>67160</v>
          </cell>
          <cell r="O58">
            <v>66970</v>
          </cell>
          <cell r="P58">
            <v>66845</v>
          </cell>
          <cell r="Q58">
            <v>66799</v>
          </cell>
          <cell r="R58">
            <v>66823</v>
          </cell>
          <cell r="S58">
            <v>66896</v>
          </cell>
          <cell r="T58">
            <v>66987</v>
          </cell>
          <cell r="U58">
            <v>67070</v>
          </cell>
        </row>
        <row r="59">
          <cell r="A59" t="str">
            <v>Dominican Republic</v>
          </cell>
          <cell r="B59" t="str">
            <v>DOR</v>
          </cell>
          <cell r="C59" t="str">
            <v>LAC</v>
          </cell>
          <cell r="D59" t="str">
            <v>Peso</v>
          </cell>
          <cell r="E59">
            <v>32.305</v>
          </cell>
          <cell r="F59">
            <v>8743983</v>
          </cell>
          <cell r="G59">
            <v>8889627</v>
          </cell>
          <cell r="H59">
            <v>9034837</v>
          </cell>
          <cell r="I59">
            <v>9179758</v>
          </cell>
          <cell r="J59">
            <v>9324633</v>
          </cell>
          <cell r="K59">
            <v>9469601</v>
          </cell>
          <cell r="L59">
            <v>9614670</v>
          </cell>
          <cell r="M59">
            <v>9759665</v>
          </cell>
          <cell r="N59">
            <v>9904327</v>
          </cell>
          <cell r="O59">
            <v>10048309</v>
          </cell>
          <cell r="P59">
            <v>10191334</v>
          </cell>
          <cell r="Q59">
            <v>10333237</v>
          </cell>
          <cell r="R59">
            <v>10473987</v>
          </cell>
          <cell r="S59">
            <v>10613616</v>
          </cell>
          <cell r="T59">
            <v>10752214</v>
          </cell>
          <cell r="U59">
            <v>10889805</v>
          </cell>
        </row>
        <row r="60">
          <cell r="A60" t="str">
            <v>DPR Korea</v>
          </cell>
          <cell r="B60" t="str">
            <v>KRD</v>
          </cell>
          <cell r="C60" t="str">
            <v>SEAR</v>
          </cell>
          <cell r="F60">
            <v>22946185</v>
          </cell>
          <cell r="G60">
            <v>23121603</v>
          </cell>
          <cell r="H60">
            <v>23271845</v>
          </cell>
          <cell r="I60">
            <v>23400722</v>
          </cell>
          <cell r="J60">
            <v>23513779</v>
          </cell>
          <cell r="K60">
            <v>23615611</v>
          </cell>
          <cell r="L60">
            <v>23707548</v>
          </cell>
          <cell r="M60">
            <v>23790241</v>
          </cell>
          <cell r="N60">
            <v>23866883</v>
          </cell>
          <cell r="O60">
            <v>23941018</v>
          </cell>
          <cell r="P60">
            <v>24015400</v>
          </cell>
          <cell r="Q60">
            <v>24091736</v>
          </cell>
          <cell r="R60">
            <v>24170473</v>
          </cell>
          <cell r="S60">
            <v>24251401</v>
          </cell>
          <cell r="T60">
            <v>24333604</v>
          </cell>
          <cell r="U60">
            <v>24416354</v>
          </cell>
        </row>
        <row r="61">
          <cell r="A61" t="str">
            <v>DR Congo</v>
          </cell>
          <cell r="B61" t="str">
            <v>ZAI</v>
          </cell>
          <cell r="C61" t="str">
            <v>AFRhigh</v>
          </cell>
          <cell r="F61">
            <v>50688722</v>
          </cell>
          <cell r="G61">
            <v>52035969</v>
          </cell>
          <cell r="H61">
            <v>53536754</v>
          </cell>
          <cell r="I61">
            <v>55174963</v>
          </cell>
          <cell r="J61">
            <v>56917959</v>
          </cell>
          <cell r="K61">
            <v>58740547</v>
          </cell>
          <cell r="L61">
            <v>60643890</v>
          </cell>
          <cell r="M61">
            <v>62635722</v>
          </cell>
          <cell r="N61">
            <v>64703617</v>
          </cell>
          <cell r="O61">
            <v>66832183.999999993</v>
          </cell>
          <cell r="P61">
            <v>69009707</v>
          </cell>
          <cell r="Q61">
            <v>71230259</v>
          </cell>
          <cell r="R61">
            <v>73493778</v>
          </cell>
          <cell r="S61">
            <v>75801921</v>
          </cell>
          <cell r="T61">
            <v>78159102</v>
          </cell>
          <cell r="U61">
            <v>80568539</v>
          </cell>
        </row>
        <row r="62">
          <cell r="A62" t="str">
            <v>Ecuador</v>
          </cell>
          <cell r="B62" t="str">
            <v>ECU</v>
          </cell>
          <cell r="C62" t="str">
            <v>LAC</v>
          </cell>
          <cell r="D62" t="str">
            <v>Sucre</v>
          </cell>
          <cell r="E62">
            <v>25000</v>
          </cell>
          <cell r="F62">
            <v>12305544</v>
          </cell>
          <cell r="G62">
            <v>12466023</v>
          </cell>
          <cell r="H62">
            <v>12620880</v>
          </cell>
          <cell r="I62">
            <v>12770998</v>
          </cell>
          <cell r="J62">
            <v>12917362</v>
          </cell>
          <cell r="K62">
            <v>13060993</v>
          </cell>
          <cell r="L62">
            <v>13201995</v>
          </cell>
          <cell r="M62">
            <v>13341199</v>
          </cell>
          <cell r="N62">
            <v>13481180</v>
          </cell>
          <cell r="O62">
            <v>13625136</v>
          </cell>
          <cell r="P62">
            <v>13775219</v>
          </cell>
          <cell r="Q62">
            <v>13932570</v>
          </cell>
          <cell r="R62">
            <v>14096287</v>
          </cell>
          <cell r="S62">
            <v>14263883</v>
          </cell>
          <cell r="T62">
            <v>14431696</v>
          </cell>
          <cell r="U62">
            <v>14596937</v>
          </cell>
        </row>
        <row r="63">
          <cell r="A63" t="str">
            <v>Egypt</v>
          </cell>
          <cell r="B63" t="str">
            <v>EGY</v>
          </cell>
          <cell r="C63" t="str">
            <v>EMR</v>
          </cell>
          <cell r="D63" t="str">
            <v>Pound</v>
          </cell>
          <cell r="E63">
            <v>6.1349999999999998</v>
          </cell>
          <cell r="F63">
            <v>66528577.999999993</v>
          </cell>
          <cell r="G63">
            <v>67757429</v>
          </cell>
          <cell r="H63">
            <v>69003765</v>
          </cell>
          <cell r="I63">
            <v>70267864</v>
          </cell>
          <cell r="J63">
            <v>71550018</v>
          </cell>
          <cell r="K63">
            <v>72849793</v>
          </cell>
          <cell r="L63">
            <v>74166496</v>
          </cell>
          <cell r="M63">
            <v>75497914</v>
          </cell>
          <cell r="N63">
            <v>76840047</v>
          </cell>
          <cell r="O63">
            <v>78187832</v>
          </cell>
          <cell r="P63">
            <v>79536880</v>
          </cell>
          <cell r="Q63">
            <v>80885044</v>
          </cell>
          <cell r="R63">
            <v>82230655</v>
          </cell>
          <cell r="S63">
            <v>83570385</v>
          </cell>
          <cell r="T63">
            <v>84900717</v>
          </cell>
          <cell r="U63">
            <v>86218754</v>
          </cell>
        </row>
        <row r="64">
          <cell r="A64" t="str">
            <v>El Salvador</v>
          </cell>
          <cell r="B64" t="str">
            <v>ELS</v>
          </cell>
          <cell r="C64" t="str">
            <v>LAC</v>
          </cell>
          <cell r="D64" t="str">
            <v>Colone</v>
          </cell>
          <cell r="E64">
            <v>8.75</v>
          </cell>
          <cell r="F64">
            <v>6195276</v>
          </cell>
          <cell r="G64">
            <v>6296549</v>
          </cell>
          <cell r="H64">
            <v>6392427</v>
          </cell>
          <cell r="I64">
            <v>6484686</v>
          </cell>
          <cell r="J64">
            <v>6576008</v>
          </cell>
          <cell r="K64">
            <v>6668356</v>
          </cell>
          <cell r="L64">
            <v>6762319</v>
          </cell>
          <cell r="M64">
            <v>6857330</v>
          </cell>
          <cell r="N64">
            <v>6952819</v>
          </cell>
          <cell r="O64">
            <v>7047803</v>
          </cell>
          <cell r="P64">
            <v>7141616</v>
          </cell>
          <cell r="Q64">
            <v>7234065</v>
          </cell>
          <cell r="R64">
            <v>7325571</v>
          </cell>
          <cell r="S64">
            <v>7416784</v>
          </cell>
          <cell r="T64">
            <v>7508614</v>
          </cell>
          <cell r="U64">
            <v>7601665</v>
          </cell>
        </row>
        <row r="65">
          <cell r="A65" t="str">
            <v>Equatorial Guinea</v>
          </cell>
          <cell r="B65" t="str">
            <v>EQG</v>
          </cell>
          <cell r="C65" t="str">
            <v>AFRlow</v>
          </cell>
          <cell r="D65" t="str">
            <v>Franc</v>
          </cell>
          <cell r="E65">
            <v>564.41</v>
          </cell>
          <cell r="F65">
            <v>430589</v>
          </cell>
          <cell r="G65">
            <v>440851</v>
          </cell>
          <cell r="H65">
            <v>451291</v>
          </cell>
          <cell r="I65">
            <v>461947</v>
          </cell>
          <cell r="J65">
            <v>472869</v>
          </cell>
          <cell r="K65">
            <v>484098</v>
          </cell>
          <cell r="L65">
            <v>495639</v>
          </cell>
          <cell r="M65">
            <v>507497</v>
          </cell>
          <cell r="N65">
            <v>519697</v>
          </cell>
          <cell r="O65">
            <v>532270</v>
          </cell>
          <cell r="P65">
            <v>545238</v>
          </cell>
          <cell r="Q65">
            <v>558603</v>
          </cell>
          <cell r="R65">
            <v>572354</v>
          </cell>
          <cell r="S65">
            <v>586470</v>
          </cell>
          <cell r="T65">
            <v>600920</v>
          </cell>
          <cell r="U65">
            <v>615676</v>
          </cell>
        </row>
        <row r="66">
          <cell r="A66" t="str">
            <v>Eritrea</v>
          </cell>
          <cell r="B66" t="str">
            <v>ERI</v>
          </cell>
          <cell r="C66" t="str">
            <v>AFRlow</v>
          </cell>
          <cell r="D66" t="str">
            <v>Nakfa</v>
          </cell>
          <cell r="E66">
            <v>13.7875</v>
          </cell>
          <cell r="F66">
            <v>3684296</v>
          </cell>
          <cell r="G66">
            <v>3833443</v>
          </cell>
          <cell r="H66">
            <v>3999407</v>
          </cell>
          <cell r="I66">
            <v>4175647</v>
          </cell>
          <cell r="J66">
            <v>4353526</v>
          </cell>
          <cell r="K66">
            <v>4526722</v>
          </cell>
          <cell r="L66">
            <v>4692115</v>
          </cell>
          <cell r="M66">
            <v>4850762</v>
          </cell>
          <cell r="N66">
            <v>5005678</v>
          </cell>
          <cell r="O66">
            <v>5161910</v>
          </cell>
          <cell r="P66">
            <v>5322955</v>
          </cell>
          <cell r="Q66">
            <v>5489455</v>
          </cell>
          <cell r="R66">
            <v>5659427</v>
          </cell>
          <cell r="S66">
            <v>5830669</v>
          </cell>
          <cell r="T66">
            <v>6000008</v>
          </cell>
          <cell r="U66">
            <v>6165170</v>
          </cell>
        </row>
        <row r="67">
          <cell r="A67" t="str">
            <v>Estonia</v>
          </cell>
          <cell r="B67" t="str">
            <v>EST</v>
          </cell>
          <cell r="C67" t="str">
            <v>EEUR</v>
          </cell>
          <cell r="F67">
            <v>1369934</v>
          </cell>
          <cell r="G67">
            <v>1362500</v>
          </cell>
          <cell r="H67">
            <v>1356820</v>
          </cell>
          <cell r="I67">
            <v>1352335</v>
          </cell>
          <cell r="J67">
            <v>1348344</v>
          </cell>
          <cell r="K67">
            <v>1344312</v>
          </cell>
          <cell r="L67">
            <v>1339972</v>
          </cell>
          <cell r="M67">
            <v>1335335</v>
          </cell>
          <cell r="N67">
            <v>1330510</v>
          </cell>
          <cell r="O67">
            <v>1325733</v>
          </cell>
          <cell r="P67">
            <v>1321171</v>
          </cell>
          <cell r="Q67">
            <v>1316789</v>
          </cell>
          <cell r="R67">
            <v>1312465</v>
          </cell>
          <cell r="S67">
            <v>1308182</v>
          </cell>
          <cell r="T67">
            <v>1303921</v>
          </cell>
          <cell r="U67">
            <v>1299665</v>
          </cell>
        </row>
        <row r="68">
          <cell r="A68" t="str">
            <v>Ethiopia</v>
          </cell>
          <cell r="B68" t="str">
            <v>ETH</v>
          </cell>
          <cell r="C68" t="str">
            <v>AFRhigh</v>
          </cell>
          <cell r="D68" t="str">
            <v>Birr</v>
          </cell>
          <cell r="E68">
            <v>8.6057000000000006</v>
          </cell>
          <cell r="F68">
            <v>69388437</v>
          </cell>
          <cell r="G68">
            <v>71249765</v>
          </cell>
          <cell r="H68">
            <v>73133619</v>
          </cell>
          <cell r="I68">
            <v>75046409</v>
          </cell>
          <cell r="J68">
            <v>76995400</v>
          </cell>
          <cell r="K68">
            <v>78985857</v>
          </cell>
          <cell r="L68">
            <v>81020611</v>
          </cell>
          <cell r="M68">
            <v>83099188</v>
          </cell>
          <cell r="N68">
            <v>85219109</v>
          </cell>
          <cell r="O68">
            <v>87375993</v>
          </cell>
          <cell r="P68">
            <v>89566126</v>
          </cell>
          <cell r="Q68">
            <v>91788272</v>
          </cell>
          <cell r="R68">
            <v>94041935</v>
          </cell>
          <cell r="S68">
            <v>96324719</v>
          </cell>
          <cell r="T68">
            <v>98633913</v>
          </cell>
          <cell r="U68">
            <v>100966808</v>
          </cell>
        </row>
        <row r="69">
          <cell r="A69" t="str">
            <v>Fiji</v>
          </cell>
          <cell r="B69" t="str">
            <v>FIJ</v>
          </cell>
          <cell r="C69" t="str">
            <v>WPR</v>
          </cell>
          <cell r="F69">
            <v>801681</v>
          </cell>
          <cell r="G69">
            <v>807329</v>
          </cell>
          <cell r="H69">
            <v>812658</v>
          </cell>
          <cell r="I69">
            <v>817791</v>
          </cell>
          <cell r="J69">
            <v>822885</v>
          </cell>
          <cell r="K69">
            <v>828046</v>
          </cell>
          <cell r="L69">
            <v>833330</v>
          </cell>
          <cell r="M69">
            <v>838699</v>
          </cell>
          <cell r="N69">
            <v>844046</v>
          </cell>
          <cell r="O69">
            <v>849218</v>
          </cell>
          <cell r="P69">
            <v>854098</v>
          </cell>
          <cell r="Q69">
            <v>858683</v>
          </cell>
          <cell r="R69">
            <v>863005</v>
          </cell>
          <cell r="S69">
            <v>867032</v>
          </cell>
          <cell r="T69">
            <v>870730</v>
          </cell>
          <cell r="U69">
            <v>874093</v>
          </cell>
        </row>
        <row r="70">
          <cell r="A70" t="str">
            <v>Finland</v>
          </cell>
          <cell r="B70" t="str">
            <v>FIN</v>
          </cell>
          <cell r="C70" t="str">
            <v>EME</v>
          </cell>
          <cell r="F70">
            <v>5175871</v>
          </cell>
          <cell r="G70">
            <v>5188928</v>
          </cell>
          <cell r="H70">
            <v>5202513</v>
          </cell>
          <cell r="I70">
            <v>5216632</v>
          </cell>
          <cell r="J70">
            <v>5231167</v>
          </cell>
          <cell r="K70">
            <v>5246004</v>
          </cell>
          <cell r="L70">
            <v>5261243</v>
          </cell>
          <cell r="M70">
            <v>5276895</v>
          </cell>
          <cell r="N70">
            <v>5292617</v>
          </cell>
          <cell r="O70">
            <v>5307945</v>
          </cell>
          <cell r="P70">
            <v>5322535</v>
          </cell>
          <cell r="Q70">
            <v>5336232</v>
          </cell>
          <cell r="R70">
            <v>5349094</v>
          </cell>
          <cell r="S70">
            <v>5361247</v>
          </cell>
          <cell r="T70">
            <v>5372907</v>
          </cell>
          <cell r="U70">
            <v>5384224</v>
          </cell>
        </row>
        <row r="71">
          <cell r="A71" t="str">
            <v>France</v>
          </cell>
          <cell r="B71" t="str">
            <v>FRA</v>
          </cell>
          <cell r="C71" t="str">
            <v>EME</v>
          </cell>
          <cell r="F71">
            <v>59186798</v>
          </cell>
          <cell r="G71">
            <v>59492212</v>
          </cell>
          <cell r="H71">
            <v>59848615</v>
          </cell>
          <cell r="I71">
            <v>60235845</v>
          </cell>
          <cell r="J71">
            <v>60623898</v>
          </cell>
          <cell r="K71">
            <v>60990544</v>
          </cell>
          <cell r="L71">
            <v>61329898</v>
          </cell>
          <cell r="M71">
            <v>61647375</v>
          </cell>
          <cell r="N71">
            <v>61945596</v>
          </cell>
          <cell r="O71">
            <v>62230673</v>
          </cell>
          <cell r="P71">
            <v>62507183</v>
          </cell>
          <cell r="Q71">
            <v>62774401</v>
          </cell>
          <cell r="R71">
            <v>63030082</v>
          </cell>
          <cell r="S71">
            <v>63275866</v>
          </cell>
          <cell r="T71">
            <v>63513906</v>
          </cell>
          <cell r="U71">
            <v>63745869</v>
          </cell>
        </row>
        <row r="72">
          <cell r="A72" t="str">
            <v>French Polynesia</v>
          </cell>
          <cell r="B72" t="str">
            <v>FRP</v>
          </cell>
          <cell r="C72" t="str">
            <v>WPR</v>
          </cell>
          <cell r="F72">
            <v>236124</v>
          </cell>
          <cell r="G72">
            <v>240135</v>
          </cell>
          <cell r="H72">
            <v>244119</v>
          </cell>
          <cell r="I72">
            <v>248050</v>
          </cell>
          <cell r="J72">
            <v>251895</v>
          </cell>
          <cell r="K72">
            <v>255632</v>
          </cell>
          <cell r="L72">
            <v>259247</v>
          </cell>
          <cell r="M72">
            <v>262752</v>
          </cell>
          <cell r="N72">
            <v>266178</v>
          </cell>
          <cell r="O72">
            <v>269579</v>
          </cell>
          <cell r="P72">
            <v>272986</v>
          </cell>
          <cell r="Q72">
            <v>276411</v>
          </cell>
          <cell r="R72">
            <v>279839</v>
          </cell>
          <cell r="S72">
            <v>283255</v>
          </cell>
          <cell r="T72">
            <v>286635</v>
          </cell>
          <cell r="U72">
            <v>289956</v>
          </cell>
        </row>
        <row r="73">
          <cell r="A73" t="str">
            <v>Gabon</v>
          </cell>
          <cell r="B73" t="str">
            <v>GAB</v>
          </cell>
          <cell r="C73" t="str">
            <v>AFRhigh</v>
          </cell>
          <cell r="D73" t="str">
            <v>Franc</v>
          </cell>
          <cell r="E73">
            <v>561.04999999999995</v>
          </cell>
          <cell r="F73">
            <v>1182278</v>
          </cell>
          <cell r="G73">
            <v>1205305</v>
          </cell>
          <cell r="H73">
            <v>1227561</v>
          </cell>
          <cell r="I73">
            <v>1249131</v>
          </cell>
          <cell r="J73">
            <v>1270136</v>
          </cell>
          <cell r="K73">
            <v>1290693</v>
          </cell>
          <cell r="L73">
            <v>1310820</v>
          </cell>
          <cell r="M73">
            <v>1330573</v>
          </cell>
          <cell r="N73">
            <v>1350156</v>
          </cell>
          <cell r="O73">
            <v>1369822</v>
          </cell>
          <cell r="P73">
            <v>1389756</v>
          </cell>
          <cell r="Q73">
            <v>1410038</v>
          </cell>
          <cell r="R73">
            <v>1430642</v>
          </cell>
          <cell r="S73">
            <v>1451509</v>
          </cell>
          <cell r="T73">
            <v>1472524</v>
          </cell>
          <cell r="U73">
            <v>1493595</v>
          </cell>
        </row>
        <row r="74">
          <cell r="A74" t="str">
            <v>Gambia</v>
          </cell>
          <cell r="B74" t="str">
            <v>GAM</v>
          </cell>
          <cell r="C74" t="str">
            <v>AFRlow</v>
          </cell>
          <cell r="D74" t="str">
            <v>Dalasi</v>
          </cell>
          <cell r="E74">
            <v>27.927</v>
          </cell>
          <cell r="F74">
            <v>1384126</v>
          </cell>
          <cell r="G74">
            <v>1430617</v>
          </cell>
          <cell r="H74">
            <v>1477317</v>
          </cell>
          <cell r="I74">
            <v>1524061</v>
          </cell>
          <cell r="J74">
            <v>1570673</v>
          </cell>
          <cell r="K74">
            <v>1617029</v>
          </cell>
          <cell r="L74">
            <v>1663031</v>
          </cell>
          <cell r="M74">
            <v>1708680</v>
          </cell>
          <cell r="N74">
            <v>1754068</v>
          </cell>
          <cell r="O74">
            <v>1799355</v>
          </cell>
          <cell r="P74">
            <v>1844665</v>
          </cell>
          <cell r="Q74">
            <v>1890019</v>
          </cell>
          <cell r="R74">
            <v>1935393</v>
          </cell>
          <cell r="S74">
            <v>1980799</v>
          </cell>
          <cell r="T74">
            <v>2026246</v>
          </cell>
          <cell r="U74">
            <v>2071744</v>
          </cell>
        </row>
        <row r="75">
          <cell r="A75" t="str">
            <v>Georgia</v>
          </cell>
          <cell r="B75" t="str">
            <v>GEO</v>
          </cell>
          <cell r="C75" t="str">
            <v>EEUR</v>
          </cell>
          <cell r="D75" t="str">
            <v>Lari</v>
          </cell>
          <cell r="E75">
            <v>2.0992999999999999</v>
          </cell>
          <cell r="F75">
            <v>4720061</v>
          </cell>
          <cell r="G75">
            <v>4665815</v>
          </cell>
          <cell r="H75">
            <v>4613639</v>
          </cell>
          <cell r="I75">
            <v>4563848</v>
          </cell>
          <cell r="J75">
            <v>4516981</v>
          </cell>
          <cell r="K75">
            <v>4473409</v>
          </cell>
          <cell r="L75">
            <v>4432981</v>
          </cell>
          <cell r="M75">
            <v>4395420</v>
          </cell>
          <cell r="N75">
            <v>4360801</v>
          </cell>
          <cell r="O75">
            <v>4329221</v>
          </cell>
          <cell r="P75">
            <v>4300629</v>
          </cell>
          <cell r="Q75">
            <v>4275102</v>
          </cell>
          <cell r="R75">
            <v>4252247</v>
          </cell>
          <cell r="S75">
            <v>4230950</v>
          </cell>
          <cell r="T75">
            <v>4209759</v>
          </cell>
          <cell r="U75">
            <v>4187617</v>
          </cell>
        </row>
        <row r="76">
          <cell r="A76" t="str">
            <v>Germany</v>
          </cell>
          <cell r="B76" t="str">
            <v>DEU</v>
          </cell>
          <cell r="C76" t="str">
            <v>EME</v>
          </cell>
          <cell r="F76">
            <v>82308801</v>
          </cell>
          <cell r="G76">
            <v>82395462</v>
          </cell>
          <cell r="H76">
            <v>82485207</v>
          </cell>
          <cell r="I76">
            <v>82568070</v>
          </cell>
          <cell r="J76">
            <v>82627591</v>
          </cell>
          <cell r="K76">
            <v>82652369</v>
          </cell>
          <cell r="L76">
            <v>82640853</v>
          </cell>
          <cell r="M76">
            <v>82599470</v>
          </cell>
          <cell r="N76">
            <v>82534214</v>
          </cell>
          <cell r="O76">
            <v>82453830</v>
          </cell>
          <cell r="P76">
            <v>82365042</v>
          </cell>
          <cell r="Q76">
            <v>82269742</v>
          </cell>
          <cell r="R76">
            <v>82167238</v>
          </cell>
          <cell r="S76">
            <v>82058584</v>
          </cell>
          <cell r="T76">
            <v>81944290</v>
          </cell>
          <cell r="U76">
            <v>81824754</v>
          </cell>
        </row>
        <row r="77">
          <cell r="A77" t="str">
            <v>Ghana</v>
          </cell>
          <cell r="B77" t="str">
            <v>GHA</v>
          </cell>
          <cell r="C77" t="str">
            <v>AFRlow</v>
          </cell>
          <cell r="D77" t="str">
            <v>Cedi</v>
          </cell>
          <cell r="E77">
            <v>8736.74</v>
          </cell>
          <cell r="F77">
            <v>20147515</v>
          </cell>
          <cell r="G77">
            <v>20616701</v>
          </cell>
          <cell r="H77">
            <v>21093717</v>
          </cell>
          <cell r="I77">
            <v>21575356</v>
          </cell>
          <cell r="J77">
            <v>22056906</v>
          </cell>
          <cell r="K77">
            <v>22535010</v>
          </cell>
          <cell r="L77">
            <v>23008443</v>
          </cell>
          <cell r="M77">
            <v>23478396</v>
          </cell>
          <cell r="N77">
            <v>23946817</v>
          </cell>
          <cell r="O77">
            <v>24416711</v>
          </cell>
          <cell r="P77">
            <v>24890167</v>
          </cell>
          <cell r="Q77">
            <v>25367620</v>
          </cell>
          <cell r="R77">
            <v>25848035</v>
          </cell>
          <cell r="S77">
            <v>26330249</v>
          </cell>
          <cell r="T77">
            <v>26812532</v>
          </cell>
          <cell r="U77">
            <v>27293540</v>
          </cell>
        </row>
        <row r="78">
          <cell r="A78" t="str">
            <v>Greece</v>
          </cell>
          <cell r="B78" t="str">
            <v>GRE</v>
          </cell>
          <cell r="C78" t="str">
            <v>EME</v>
          </cell>
          <cell r="F78">
            <v>10974638</v>
          </cell>
          <cell r="G78">
            <v>11011024</v>
          </cell>
          <cell r="H78">
            <v>11038400</v>
          </cell>
          <cell r="I78">
            <v>11059778</v>
          </cell>
          <cell r="J78">
            <v>11079234</v>
          </cell>
          <cell r="K78">
            <v>11099737</v>
          </cell>
          <cell r="L78">
            <v>11122512</v>
          </cell>
          <cell r="M78">
            <v>11146919</v>
          </cell>
          <cell r="N78">
            <v>11171744</v>
          </cell>
          <cell r="O78">
            <v>11194933</v>
          </cell>
          <cell r="P78">
            <v>11214979</v>
          </cell>
          <cell r="Q78">
            <v>11231740</v>
          </cell>
          <cell r="R78">
            <v>11245803</v>
          </cell>
          <cell r="S78">
            <v>11257232</v>
          </cell>
          <cell r="T78">
            <v>11266222</v>
          </cell>
          <cell r="U78">
            <v>11272941</v>
          </cell>
        </row>
        <row r="79">
          <cell r="A79" t="str">
            <v>Grenada</v>
          </cell>
          <cell r="B79" t="str">
            <v>GRA</v>
          </cell>
          <cell r="C79" t="str">
            <v>LAC</v>
          </cell>
          <cell r="D79" t="str">
            <v>E. Caribbean Dollar</v>
          </cell>
          <cell r="E79">
            <v>2.7</v>
          </cell>
          <cell r="F79">
            <v>100411</v>
          </cell>
          <cell r="G79">
            <v>101307</v>
          </cell>
          <cell r="H79">
            <v>102398</v>
          </cell>
          <cell r="I79">
            <v>103540</v>
          </cell>
          <cell r="J79">
            <v>104533</v>
          </cell>
          <cell r="K79">
            <v>105237</v>
          </cell>
          <cell r="L79">
            <v>105597</v>
          </cell>
          <cell r="M79">
            <v>105668</v>
          </cell>
          <cell r="N79">
            <v>105552</v>
          </cell>
          <cell r="O79">
            <v>105398</v>
          </cell>
          <cell r="P79">
            <v>105322</v>
          </cell>
          <cell r="Q79">
            <v>105349</v>
          </cell>
          <cell r="R79">
            <v>105452</v>
          </cell>
          <cell r="S79">
            <v>105614</v>
          </cell>
          <cell r="T79">
            <v>105806</v>
          </cell>
          <cell r="U79">
            <v>106006</v>
          </cell>
        </row>
        <row r="80">
          <cell r="A80" t="str">
            <v>Guam</v>
          </cell>
          <cell r="B80" t="str">
            <v>GUM</v>
          </cell>
          <cell r="C80" t="str">
            <v>WPR</v>
          </cell>
          <cell r="F80">
            <v>155156</v>
          </cell>
          <cell r="G80">
            <v>157605</v>
          </cell>
          <cell r="H80">
            <v>160298</v>
          </cell>
          <cell r="I80">
            <v>163125</v>
          </cell>
          <cell r="J80">
            <v>165922</v>
          </cell>
          <cell r="K80">
            <v>168570</v>
          </cell>
          <cell r="L80">
            <v>171033</v>
          </cell>
          <cell r="M80">
            <v>173348</v>
          </cell>
          <cell r="N80">
            <v>175553</v>
          </cell>
          <cell r="O80">
            <v>177719</v>
          </cell>
          <cell r="P80">
            <v>179894</v>
          </cell>
          <cell r="Q80">
            <v>182085</v>
          </cell>
          <cell r="R80">
            <v>184273</v>
          </cell>
          <cell r="S80">
            <v>186458</v>
          </cell>
          <cell r="T80">
            <v>188635</v>
          </cell>
          <cell r="U80">
            <v>190800</v>
          </cell>
        </row>
        <row r="81">
          <cell r="A81" t="str">
            <v>Guatemala</v>
          </cell>
          <cell r="B81" t="str">
            <v>GUT</v>
          </cell>
          <cell r="C81" t="str">
            <v>LAC</v>
          </cell>
          <cell r="D81" t="str">
            <v>Quetzala</v>
          </cell>
          <cell r="E81">
            <v>8.0962999999999994</v>
          </cell>
          <cell r="F81">
            <v>11229405</v>
          </cell>
          <cell r="G81">
            <v>11505139</v>
          </cell>
          <cell r="H81">
            <v>11792579</v>
          </cell>
          <cell r="I81">
            <v>12090411</v>
          </cell>
          <cell r="J81">
            <v>12396581</v>
          </cell>
          <cell r="K81">
            <v>12709564</v>
          </cell>
          <cell r="L81">
            <v>13028572</v>
          </cell>
          <cell r="M81">
            <v>13353914</v>
          </cell>
          <cell r="N81">
            <v>13686399</v>
          </cell>
          <cell r="O81">
            <v>14027310</v>
          </cell>
          <cell r="P81">
            <v>14377299</v>
          </cell>
          <cell r="Q81">
            <v>14736434</v>
          </cell>
          <cell r="R81">
            <v>15103466</v>
          </cell>
          <cell r="S81">
            <v>15476103</v>
          </cell>
          <cell r="T81">
            <v>15851318</v>
          </cell>
          <cell r="U81">
            <v>16226756</v>
          </cell>
        </row>
        <row r="82">
          <cell r="A82" t="str">
            <v>Guinea</v>
          </cell>
          <cell r="B82" t="str">
            <v>GUI</v>
          </cell>
          <cell r="C82" t="str">
            <v>AFRlow</v>
          </cell>
          <cell r="D82" t="str">
            <v>Franc</v>
          </cell>
          <cell r="E82">
            <v>1980</v>
          </cell>
          <cell r="F82">
            <v>8202628.0000000009</v>
          </cell>
          <cell r="G82">
            <v>8358572</v>
          </cell>
          <cell r="H82">
            <v>8513599</v>
          </cell>
          <cell r="I82">
            <v>8670641</v>
          </cell>
          <cell r="J82">
            <v>8832767</v>
          </cell>
          <cell r="K82">
            <v>9002656</v>
          </cell>
          <cell r="L82">
            <v>9181335</v>
          </cell>
          <cell r="M82">
            <v>9370113</v>
          </cell>
          <cell r="N82">
            <v>9572039</v>
          </cell>
          <cell r="O82">
            <v>9790529</v>
          </cell>
          <cell r="P82">
            <v>10027663</v>
          </cell>
          <cell r="Q82">
            <v>10285101</v>
          </cell>
          <cell r="R82">
            <v>10561474</v>
          </cell>
          <cell r="S82">
            <v>10851936</v>
          </cell>
          <cell r="T82">
            <v>11149622</v>
          </cell>
          <cell r="U82">
            <v>11449365</v>
          </cell>
        </row>
        <row r="83">
          <cell r="A83" t="str">
            <v>Guinea-Bissau</v>
          </cell>
          <cell r="B83" t="str">
            <v>GUB</v>
          </cell>
          <cell r="C83" t="str">
            <v>AFRlow</v>
          </cell>
          <cell r="D83" t="str">
            <v>Franc</v>
          </cell>
          <cell r="E83">
            <v>561.04999999999995</v>
          </cell>
          <cell r="F83">
            <v>1370486</v>
          </cell>
          <cell r="G83">
            <v>1411959</v>
          </cell>
          <cell r="H83">
            <v>1455881</v>
          </cell>
          <cell r="I83">
            <v>1501794</v>
          </cell>
          <cell r="J83">
            <v>1548975</v>
          </cell>
          <cell r="K83">
            <v>1596929</v>
          </cell>
          <cell r="L83">
            <v>1645529</v>
          </cell>
          <cell r="M83">
            <v>1695043</v>
          </cell>
          <cell r="N83">
            <v>1745838</v>
          </cell>
          <cell r="O83">
            <v>1798446</v>
          </cell>
          <cell r="P83">
            <v>1853257</v>
          </cell>
          <cell r="Q83">
            <v>1910397</v>
          </cell>
          <cell r="R83">
            <v>1969765</v>
          </cell>
          <cell r="S83">
            <v>2031241</v>
          </cell>
          <cell r="T83">
            <v>2094620</v>
          </cell>
          <cell r="U83">
            <v>2159754</v>
          </cell>
        </row>
        <row r="84">
          <cell r="A84" t="str">
            <v>Guyana</v>
          </cell>
          <cell r="B84" t="str">
            <v>GUY</v>
          </cell>
          <cell r="C84" t="str">
            <v>LAC</v>
          </cell>
          <cell r="D84" t="str">
            <v>Guyana Dollar</v>
          </cell>
          <cell r="E84">
            <v>194.6</v>
          </cell>
          <cell r="F84">
            <v>734397</v>
          </cell>
          <cell r="G84">
            <v>734917</v>
          </cell>
          <cell r="H84">
            <v>736174</v>
          </cell>
          <cell r="I84">
            <v>737741</v>
          </cell>
          <cell r="J84">
            <v>738992</v>
          </cell>
          <cell r="K84">
            <v>739472</v>
          </cell>
          <cell r="L84">
            <v>739065</v>
          </cell>
          <cell r="M84">
            <v>737907</v>
          </cell>
          <cell r="N84">
            <v>736106</v>
          </cell>
          <cell r="O84">
            <v>733860</v>
          </cell>
          <cell r="P84">
            <v>731327</v>
          </cell>
          <cell r="Q84">
            <v>728511</v>
          </cell>
          <cell r="R84">
            <v>725392</v>
          </cell>
          <cell r="S84">
            <v>722080</v>
          </cell>
          <cell r="T84">
            <v>718713</v>
          </cell>
          <cell r="U84">
            <v>715389</v>
          </cell>
        </row>
        <row r="85">
          <cell r="A85" t="str">
            <v>Haiti</v>
          </cell>
          <cell r="B85" t="str">
            <v>HAI</v>
          </cell>
          <cell r="C85" t="str">
            <v>LAC</v>
          </cell>
          <cell r="D85" t="str">
            <v>Gourde</v>
          </cell>
          <cell r="E85">
            <v>41.856999999999999</v>
          </cell>
          <cell r="F85">
            <v>8572836</v>
          </cell>
          <cell r="G85">
            <v>8717583</v>
          </cell>
          <cell r="H85">
            <v>8861147</v>
          </cell>
          <cell r="I85">
            <v>9004561</v>
          </cell>
          <cell r="J85">
            <v>9149270</v>
          </cell>
          <cell r="K85">
            <v>9296291</v>
          </cell>
          <cell r="L85">
            <v>9445947</v>
          </cell>
          <cell r="M85">
            <v>9597851</v>
          </cell>
          <cell r="N85">
            <v>9751432</v>
          </cell>
          <cell r="O85">
            <v>9905802</v>
          </cell>
          <cell r="P85">
            <v>10060269</v>
          </cell>
          <cell r="Q85">
            <v>10214637</v>
          </cell>
          <cell r="R85">
            <v>10368958</v>
          </cell>
          <cell r="S85">
            <v>10523068</v>
          </cell>
          <cell r="T85">
            <v>10676831</v>
          </cell>
          <cell r="U85">
            <v>10830108</v>
          </cell>
        </row>
        <row r="86">
          <cell r="A86" t="str">
            <v>Honduras</v>
          </cell>
          <cell r="B86" t="str">
            <v>HON</v>
          </cell>
          <cell r="C86" t="str">
            <v>LAC</v>
          </cell>
          <cell r="D86" t="str">
            <v>Lempira</v>
          </cell>
          <cell r="E86">
            <v>17.597000000000001</v>
          </cell>
          <cell r="F86">
            <v>6195604</v>
          </cell>
          <cell r="G86">
            <v>6320323</v>
          </cell>
          <cell r="H86">
            <v>6445942</v>
          </cell>
          <cell r="I86">
            <v>6573055</v>
          </cell>
          <cell r="J86">
            <v>6702291</v>
          </cell>
          <cell r="K86">
            <v>6834110</v>
          </cell>
          <cell r="L86">
            <v>6968687</v>
          </cell>
          <cell r="M86">
            <v>7106001</v>
          </cell>
          <cell r="N86">
            <v>7246016</v>
          </cell>
          <cell r="O86">
            <v>7388589</v>
          </cell>
          <cell r="P86">
            <v>7533498</v>
          </cell>
          <cell r="Q86">
            <v>7680728</v>
          </cell>
          <cell r="R86">
            <v>7829978</v>
          </cell>
          <cell r="S86">
            <v>7980353</v>
          </cell>
          <cell r="T86">
            <v>8130703</v>
          </cell>
          <cell r="U86">
            <v>8280115</v>
          </cell>
        </row>
        <row r="87">
          <cell r="A87" t="str">
            <v>Hungary</v>
          </cell>
          <cell r="B87" t="str">
            <v>HUN</v>
          </cell>
          <cell r="C87" t="str">
            <v>CEUR</v>
          </cell>
          <cell r="F87">
            <v>10214329</v>
          </cell>
          <cell r="G87">
            <v>10189186</v>
          </cell>
          <cell r="H87">
            <v>10164200</v>
          </cell>
          <cell r="I87">
            <v>10139079</v>
          </cell>
          <cell r="J87">
            <v>10113270</v>
          </cell>
          <cell r="K87">
            <v>10086387</v>
          </cell>
          <cell r="L87">
            <v>10058432</v>
          </cell>
          <cell r="M87">
            <v>10029647</v>
          </cell>
          <cell r="N87">
            <v>10000165</v>
          </cell>
          <cell r="O87">
            <v>9970174</v>
          </cell>
          <cell r="P87">
            <v>9939818</v>
          </cell>
          <cell r="Q87">
            <v>9909136</v>
          </cell>
          <cell r="R87">
            <v>9878118</v>
          </cell>
          <cell r="S87">
            <v>9846808</v>
          </cell>
          <cell r="T87">
            <v>9815240</v>
          </cell>
          <cell r="U87">
            <v>9783439</v>
          </cell>
        </row>
        <row r="88">
          <cell r="A88" t="str">
            <v>Iceland</v>
          </cell>
          <cell r="B88" t="str">
            <v>ICE</v>
          </cell>
          <cell r="C88" t="str">
            <v>EME</v>
          </cell>
          <cell r="F88">
            <v>281085</v>
          </cell>
          <cell r="G88">
            <v>284002</v>
          </cell>
          <cell r="H88">
            <v>286981</v>
          </cell>
          <cell r="I88">
            <v>289971</v>
          </cell>
          <cell r="J88">
            <v>292905</v>
          </cell>
          <cell r="K88">
            <v>295732</v>
          </cell>
          <cell r="L88">
            <v>298429</v>
          </cell>
          <cell r="M88">
            <v>301005</v>
          </cell>
          <cell r="N88">
            <v>303495</v>
          </cell>
          <cell r="O88">
            <v>305945</v>
          </cell>
          <cell r="P88">
            <v>308391</v>
          </cell>
          <cell r="Q88">
            <v>310845</v>
          </cell>
          <cell r="R88">
            <v>313287</v>
          </cell>
          <cell r="S88">
            <v>315682</v>
          </cell>
          <cell r="T88">
            <v>317979</v>
          </cell>
          <cell r="U88">
            <v>320146</v>
          </cell>
        </row>
        <row r="89">
          <cell r="A89" t="str">
            <v>India</v>
          </cell>
          <cell r="B89" t="str">
            <v>IND</v>
          </cell>
          <cell r="C89" t="str">
            <v>SEAR</v>
          </cell>
          <cell r="D89" t="str">
            <v>Rupee</v>
          </cell>
          <cell r="E89">
            <v>45.393999999999998</v>
          </cell>
          <cell r="F89">
            <v>1046235394</v>
          </cell>
          <cell r="G89">
            <v>1064156218.0000001</v>
          </cell>
          <cell r="H89">
            <v>1081899160</v>
          </cell>
          <cell r="I89">
            <v>1099494105</v>
          </cell>
          <cell r="J89">
            <v>1116985142</v>
          </cell>
          <cell r="K89">
            <v>1134403141</v>
          </cell>
          <cell r="L89">
            <v>1151751462</v>
          </cell>
          <cell r="M89">
            <v>1169015510</v>
          </cell>
          <cell r="N89">
            <v>1186185681</v>
          </cell>
          <cell r="O89">
            <v>1203246416</v>
          </cell>
          <cell r="P89">
            <v>1220182254</v>
          </cell>
          <cell r="Q89">
            <v>1236983900</v>
          </cell>
          <cell r="R89">
            <v>1253640923</v>
          </cell>
          <cell r="S89">
            <v>1270133669</v>
          </cell>
          <cell r="T89">
            <v>1286439138</v>
          </cell>
          <cell r="U89">
            <v>1302535057</v>
          </cell>
        </row>
        <row r="90">
          <cell r="A90" t="str">
            <v>Indonesia</v>
          </cell>
          <cell r="B90" t="str">
            <v>INO</v>
          </cell>
          <cell r="C90" t="str">
            <v>SEAR</v>
          </cell>
          <cell r="D90" t="str">
            <v>Rupiah</v>
          </cell>
          <cell r="E90">
            <v>8445.2999999999993</v>
          </cell>
          <cell r="F90">
            <v>211692873</v>
          </cell>
          <cell r="G90">
            <v>214574762</v>
          </cell>
          <cell r="H90">
            <v>217465933</v>
          </cell>
          <cell r="I90">
            <v>220354725</v>
          </cell>
          <cell r="J90">
            <v>223224904</v>
          </cell>
          <cell r="K90">
            <v>226063044</v>
          </cell>
          <cell r="L90">
            <v>228864475</v>
          </cell>
          <cell r="M90">
            <v>231626979</v>
          </cell>
          <cell r="N90">
            <v>234342424</v>
          </cell>
          <cell r="O90">
            <v>237002211</v>
          </cell>
          <cell r="P90">
            <v>239599528</v>
          </cell>
          <cell r="Q90">
            <v>242131299</v>
          </cell>
          <cell r="R90">
            <v>244596038</v>
          </cell>
          <cell r="S90">
            <v>246991164</v>
          </cell>
          <cell r="T90">
            <v>249314807</v>
          </cell>
          <cell r="U90">
            <v>251566724</v>
          </cell>
        </row>
        <row r="91">
          <cell r="A91" t="str">
            <v>Iran</v>
          </cell>
          <cell r="B91" t="str">
            <v>IRA</v>
          </cell>
          <cell r="C91" t="str">
            <v>EMR</v>
          </cell>
          <cell r="F91">
            <v>66125244.999999993</v>
          </cell>
          <cell r="G91">
            <v>66769504</v>
          </cell>
          <cell r="H91">
            <v>67382640</v>
          </cell>
          <cell r="I91">
            <v>68000549</v>
          </cell>
          <cell r="J91">
            <v>68669122</v>
          </cell>
          <cell r="K91">
            <v>69420607</v>
          </cell>
          <cell r="L91">
            <v>70270178</v>
          </cell>
          <cell r="M91">
            <v>71208382</v>
          </cell>
          <cell r="N91">
            <v>72211696</v>
          </cell>
          <cell r="O91">
            <v>73243624</v>
          </cell>
          <cell r="P91">
            <v>74276361</v>
          </cell>
          <cell r="Q91">
            <v>75301448</v>
          </cell>
          <cell r="R91">
            <v>76323337</v>
          </cell>
          <cell r="S91">
            <v>77341915</v>
          </cell>
          <cell r="T91">
            <v>78360414</v>
          </cell>
          <cell r="U91">
            <v>79379471</v>
          </cell>
        </row>
        <row r="92">
          <cell r="A92" t="str">
            <v>Iraq</v>
          </cell>
          <cell r="B92" t="str">
            <v>IRQ</v>
          </cell>
          <cell r="C92" t="str">
            <v>EMR</v>
          </cell>
          <cell r="D92" t="str">
            <v>Dinar</v>
          </cell>
          <cell r="E92">
            <v>32.17</v>
          </cell>
          <cell r="F92">
            <v>25051543</v>
          </cell>
          <cell r="G92">
            <v>25687327</v>
          </cell>
          <cell r="H92">
            <v>26301442</v>
          </cell>
          <cell r="I92">
            <v>26891515</v>
          </cell>
          <cell r="J92">
            <v>27455768</v>
          </cell>
          <cell r="K92">
            <v>27995984</v>
          </cell>
          <cell r="L92">
            <v>28505843</v>
          </cell>
          <cell r="M92">
            <v>28993376</v>
          </cell>
          <cell r="N92">
            <v>29492184</v>
          </cell>
          <cell r="O92">
            <v>30046962</v>
          </cell>
          <cell r="P92">
            <v>30688376</v>
          </cell>
          <cell r="Q92">
            <v>31430492</v>
          </cell>
          <cell r="R92">
            <v>32260832</v>
          </cell>
          <cell r="S92">
            <v>33150478.000000004</v>
          </cell>
          <cell r="T92">
            <v>34056526</v>
          </cell>
          <cell r="U92">
            <v>34947089</v>
          </cell>
        </row>
        <row r="93">
          <cell r="A93" t="str">
            <v>Ireland</v>
          </cell>
          <cell r="B93" t="str">
            <v>IRE</v>
          </cell>
          <cell r="C93" t="str">
            <v>EME</v>
          </cell>
          <cell r="F93">
            <v>3803822</v>
          </cell>
          <cell r="G93">
            <v>3861564</v>
          </cell>
          <cell r="H93">
            <v>3925526</v>
          </cell>
          <cell r="I93">
            <v>3994713</v>
          </cell>
          <cell r="J93">
            <v>4067736</v>
          </cell>
          <cell r="K93">
            <v>4143294</v>
          </cell>
          <cell r="L93">
            <v>4221218</v>
          </cell>
          <cell r="M93">
            <v>4300902</v>
          </cell>
          <cell r="N93">
            <v>4380073</v>
          </cell>
          <cell r="O93">
            <v>4455924</v>
          </cell>
          <cell r="P93">
            <v>4526465</v>
          </cell>
          <cell r="Q93">
            <v>4590580</v>
          </cell>
          <cell r="R93">
            <v>4648708</v>
          </cell>
          <cell r="S93">
            <v>4702386</v>
          </cell>
          <cell r="T93">
            <v>4754018</v>
          </cell>
          <cell r="U93">
            <v>4805376</v>
          </cell>
        </row>
        <row r="94">
          <cell r="A94" t="str">
            <v>Israel</v>
          </cell>
          <cell r="B94" t="str">
            <v>ISR</v>
          </cell>
          <cell r="C94" t="str">
            <v>EME</v>
          </cell>
          <cell r="F94">
            <v>6084185</v>
          </cell>
          <cell r="G94">
            <v>6211612</v>
          </cell>
          <cell r="H94">
            <v>6334942</v>
          </cell>
          <cell r="I94">
            <v>6455277</v>
          </cell>
          <cell r="J94">
            <v>6573981</v>
          </cell>
          <cell r="K94">
            <v>6692037</v>
          </cell>
          <cell r="L94">
            <v>6809989</v>
          </cell>
          <cell r="M94">
            <v>6927680</v>
          </cell>
          <cell r="N94">
            <v>7044501</v>
          </cell>
          <cell r="O94">
            <v>7159464</v>
          </cell>
          <cell r="P94">
            <v>7271843</v>
          </cell>
          <cell r="Q94">
            <v>7381604</v>
          </cell>
          <cell r="R94">
            <v>7489021</v>
          </cell>
          <cell r="S94">
            <v>7594046</v>
          </cell>
          <cell r="T94">
            <v>7696668</v>
          </cell>
          <cell r="U94">
            <v>7796935</v>
          </cell>
        </row>
        <row r="95">
          <cell r="A95" t="str">
            <v>Italy</v>
          </cell>
          <cell r="B95" t="str">
            <v>ITA</v>
          </cell>
          <cell r="C95" t="str">
            <v>EME</v>
          </cell>
          <cell r="F95">
            <v>57692156</v>
          </cell>
          <cell r="G95">
            <v>57855580</v>
          </cell>
          <cell r="H95">
            <v>58055006</v>
          </cell>
          <cell r="I95">
            <v>58270758</v>
          </cell>
          <cell r="J95">
            <v>58474754</v>
          </cell>
          <cell r="K95">
            <v>58646360</v>
          </cell>
          <cell r="L95">
            <v>58778774</v>
          </cell>
          <cell r="M95">
            <v>58876835</v>
          </cell>
          <cell r="N95">
            <v>58945700</v>
          </cell>
          <cell r="O95">
            <v>58994951</v>
          </cell>
          <cell r="P95">
            <v>59031629</v>
          </cell>
          <cell r="Q95">
            <v>59056616</v>
          </cell>
          <cell r="R95">
            <v>59067048</v>
          </cell>
          <cell r="S95">
            <v>59062137</v>
          </cell>
          <cell r="T95">
            <v>59040393</v>
          </cell>
          <cell r="U95">
            <v>59001178</v>
          </cell>
        </row>
        <row r="96">
          <cell r="A96" t="str">
            <v>Jamaica</v>
          </cell>
          <cell r="B96" t="str">
            <v>JAM</v>
          </cell>
          <cell r="C96" t="str">
            <v>LAC</v>
          </cell>
          <cell r="F96">
            <v>2589069</v>
          </cell>
          <cell r="G96">
            <v>2608817</v>
          </cell>
          <cell r="H96">
            <v>2628246</v>
          </cell>
          <cell r="I96">
            <v>2647161</v>
          </cell>
          <cell r="J96">
            <v>2665296</v>
          </cell>
          <cell r="K96">
            <v>2682469</v>
          </cell>
          <cell r="L96">
            <v>2698603</v>
          </cell>
          <cell r="M96">
            <v>2713782</v>
          </cell>
          <cell r="N96">
            <v>2728196</v>
          </cell>
          <cell r="O96">
            <v>2742114</v>
          </cell>
          <cell r="P96">
            <v>2755740</v>
          </cell>
          <cell r="Q96">
            <v>2769120</v>
          </cell>
          <cell r="R96">
            <v>2782199</v>
          </cell>
          <cell r="S96">
            <v>2794958</v>
          </cell>
          <cell r="T96">
            <v>2807345</v>
          </cell>
          <cell r="U96">
            <v>2819313</v>
          </cell>
        </row>
        <row r="97">
          <cell r="A97" t="str">
            <v>Japan</v>
          </cell>
          <cell r="B97" t="str">
            <v>JPN</v>
          </cell>
          <cell r="C97" t="str">
            <v>EME</v>
          </cell>
          <cell r="F97">
            <v>127034058</v>
          </cell>
          <cell r="G97">
            <v>127273272</v>
          </cell>
          <cell r="H97">
            <v>127482808</v>
          </cell>
          <cell r="I97">
            <v>127659077</v>
          </cell>
          <cell r="J97">
            <v>127798083</v>
          </cell>
          <cell r="K97">
            <v>127896740</v>
          </cell>
          <cell r="L97">
            <v>127953099</v>
          </cell>
          <cell r="M97">
            <v>127966710</v>
          </cell>
          <cell r="N97">
            <v>127937999</v>
          </cell>
          <cell r="O97">
            <v>127868243</v>
          </cell>
          <cell r="P97">
            <v>127758424</v>
          </cell>
          <cell r="Q97">
            <v>127608775</v>
          </cell>
          <cell r="R97">
            <v>127418923</v>
          </cell>
          <cell r="S97">
            <v>127188711</v>
          </cell>
          <cell r="T97">
            <v>126917898</v>
          </cell>
          <cell r="U97">
            <v>126606682</v>
          </cell>
        </row>
        <row r="98">
          <cell r="A98" t="str">
            <v>Jordan</v>
          </cell>
          <cell r="B98" t="str">
            <v>JOR</v>
          </cell>
          <cell r="C98" t="str">
            <v>EMR</v>
          </cell>
          <cell r="F98">
            <v>4798724</v>
          </cell>
          <cell r="G98">
            <v>4918695</v>
          </cell>
          <cell r="H98">
            <v>5054962</v>
          </cell>
          <cell r="I98">
            <v>5206628</v>
          </cell>
          <cell r="J98">
            <v>5370713</v>
          </cell>
          <cell r="K98">
            <v>5544066</v>
          </cell>
          <cell r="L98">
            <v>5728965</v>
          </cell>
          <cell r="M98">
            <v>5924247</v>
          </cell>
          <cell r="N98">
            <v>6118923</v>
          </cell>
          <cell r="O98">
            <v>6298419</v>
          </cell>
          <cell r="P98">
            <v>6452706</v>
          </cell>
          <cell r="Q98">
            <v>6576965</v>
          </cell>
          <cell r="R98">
            <v>6675116</v>
          </cell>
          <cell r="S98">
            <v>6756724</v>
          </cell>
          <cell r="T98">
            <v>6836006</v>
          </cell>
          <cell r="U98">
            <v>6923395</v>
          </cell>
        </row>
        <row r="99">
          <cell r="A99" t="str">
            <v>Kazakhstan</v>
          </cell>
          <cell r="B99" t="str">
            <v>KAZ</v>
          </cell>
          <cell r="C99" t="str">
            <v>EEUR</v>
          </cell>
          <cell r="F99">
            <v>14954223</v>
          </cell>
          <cell r="G99">
            <v>14909911</v>
          </cell>
          <cell r="H99">
            <v>14933416</v>
          </cell>
          <cell r="I99">
            <v>15007820</v>
          </cell>
          <cell r="J99">
            <v>15106858</v>
          </cell>
          <cell r="K99">
            <v>15210609</v>
          </cell>
          <cell r="L99">
            <v>15314346</v>
          </cell>
          <cell r="M99">
            <v>15421864</v>
          </cell>
          <cell r="N99">
            <v>15531645</v>
          </cell>
          <cell r="O99">
            <v>15643930</v>
          </cell>
          <cell r="P99">
            <v>15758521</v>
          </cell>
          <cell r="Q99">
            <v>15873025</v>
          </cell>
          <cell r="R99">
            <v>15984703</v>
          </cell>
          <cell r="S99">
            <v>16092936</v>
          </cell>
          <cell r="T99">
            <v>16197626</v>
          </cell>
          <cell r="U99">
            <v>16298563</v>
          </cell>
        </row>
        <row r="100">
          <cell r="A100" t="str">
            <v>Kenya</v>
          </cell>
          <cell r="B100" t="str">
            <v>KEN</v>
          </cell>
          <cell r="C100" t="str">
            <v>AFRhigh</v>
          </cell>
          <cell r="D100" t="str">
            <v>Shilling</v>
          </cell>
          <cell r="E100">
            <v>75.959999999999994</v>
          </cell>
          <cell r="F100">
            <v>31251862</v>
          </cell>
          <cell r="G100">
            <v>32071251</v>
          </cell>
          <cell r="H100">
            <v>32912983</v>
          </cell>
          <cell r="I100">
            <v>33779932</v>
          </cell>
          <cell r="J100">
            <v>34674703</v>
          </cell>
          <cell r="K100">
            <v>35598952</v>
          </cell>
          <cell r="L100">
            <v>36553490</v>
          </cell>
          <cell r="M100">
            <v>37537715</v>
          </cell>
          <cell r="N100">
            <v>38549710</v>
          </cell>
          <cell r="O100">
            <v>39586504</v>
          </cell>
          <cell r="P100">
            <v>40645066</v>
          </cell>
          <cell r="Q100">
            <v>41724769</v>
          </cell>
          <cell r="R100">
            <v>42823567</v>
          </cell>
          <cell r="S100">
            <v>43935137</v>
          </cell>
          <cell r="T100">
            <v>45051598</v>
          </cell>
          <cell r="U100">
            <v>46166920</v>
          </cell>
        </row>
        <row r="101">
          <cell r="A101" t="str">
            <v>Kiribati</v>
          </cell>
          <cell r="B101" t="str">
            <v>KIR</v>
          </cell>
          <cell r="C101" t="str">
            <v>WPR</v>
          </cell>
          <cell r="F101">
            <v>84022</v>
          </cell>
          <cell r="G101">
            <v>85562</v>
          </cell>
          <cell r="H101">
            <v>87160</v>
          </cell>
          <cell r="I101">
            <v>88788</v>
          </cell>
          <cell r="J101">
            <v>90411</v>
          </cell>
          <cell r="K101">
            <v>92003</v>
          </cell>
          <cell r="L101">
            <v>93553</v>
          </cell>
          <cell r="M101">
            <v>95067</v>
          </cell>
          <cell r="N101">
            <v>96557</v>
          </cell>
          <cell r="O101">
            <v>98045</v>
          </cell>
          <cell r="P101">
            <v>99547</v>
          </cell>
          <cell r="Q101">
            <v>101063</v>
          </cell>
          <cell r="R101">
            <v>102590</v>
          </cell>
          <cell r="S101">
            <v>104129</v>
          </cell>
          <cell r="T101">
            <v>105679</v>
          </cell>
          <cell r="U101">
            <v>107240</v>
          </cell>
        </row>
        <row r="102">
          <cell r="A102" t="str">
            <v>Kuwait</v>
          </cell>
          <cell r="B102" t="str">
            <v>KUW</v>
          </cell>
          <cell r="C102" t="str">
            <v>EMR</v>
          </cell>
          <cell r="F102">
            <v>2228362</v>
          </cell>
          <cell r="G102">
            <v>2338692</v>
          </cell>
          <cell r="H102">
            <v>2439274</v>
          </cell>
          <cell r="I102">
            <v>2530928</v>
          </cell>
          <cell r="J102">
            <v>2617003</v>
          </cell>
          <cell r="K102">
            <v>2700000</v>
          </cell>
          <cell r="L102">
            <v>2778650</v>
          </cell>
          <cell r="M102">
            <v>2851144</v>
          </cell>
          <cell r="N102">
            <v>2919143</v>
          </cell>
          <cell r="O102">
            <v>2985084</v>
          </cell>
          <cell r="P102">
            <v>3050787</v>
          </cell>
          <cell r="Q102">
            <v>3116800</v>
          </cell>
          <cell r="R102">
            <v>3182780</v>
          </cell>
          <cell r="S102">
            <v>3248583</v>
          </cell>
          <cell r="T102">
            <v>3313791</v>
          </cell>
          <cell r="U102">
            <v>3378103</v>
          </cell>
        </row>
        <row r="103">
          <cell r="A103" t="str">
            <v>Kyrgyzstan</v>
          </cell>
          <cell r="B103" t="str">
            <v>KGZ</v>
          </cell>
          <cell r="C103" t="str">
            <v>EEUR</v>
          </cell>
          <cell r="D103" t="str">
            <v>Som</v>
          </cell>
          <cell r="E103">
            <v>41.957000000000001</v>
          </cell>
          <cell r="F103">
            <v>4946446</v>
          </cell>
          <cell r="G103">
            <v>5005492</v>
          </cell>
          <cell r="H103">
            <v>5057329</v>
          </cell>
          <cell r="I103">
            <v>5104843</v>
          </cell>
          <cell r="J103">
            <v>5152508</v>
          </cell>
          <cell r="K103">
            <v>5203547</v>
          </cell>
          <cell r="L103">
            <v>5258626</v>
          </cell>
          <cell r="M103">
            <v>5316544</v>
          </cell>
          <cell r="N103">
            <v>5376432</v>
          </cell>
          <cell r="O103">
            <v>5436821</v>
          </cell>
          <cell r="P103">
            <v>5496576</v>
          </cell>
          <cell r="Q103">
            <v>5555511</v>
          </cell>
          <cell r="R103">
            <v>5613828</v>
          </cell>
          <cell r="S103">
            <v>5671192</v>
          </cell>
          <cell r="T103">
            <v>5727266</v>
          </cell>
          <cell r="U103">
            <v>5781759</v>
          </cell>
        </row>
        <row r="104">
          <cell r="A104" t="str">
            <v>Lao PDR</v>
          </cell>
          <cell r="B104" t="str">
            <v>LAO</v>
          </cell>
          <cell r="C104" t="str">
            <v>WPR</v>
          </cell>
          <cell r="F104">
            <v>5223970</v>
          </cell>
          <cell r="G104">
            <v>5315553</v>
          </cell>
          <cell r="H104">
            <v>5402422</v>
          </cell>
          <cell r="I104">
            <v>5487227</v>
          </cell>
          <cell r="J104">
            <v>5573531</v>
          </cell>
          <cell r="K104">
            <v>5663910</v>
          </cell>
          <cell r="L104">
            <v>5759402</v>
          </cell>
          <cell r="M104">
            <v>5859393</v>
          </cell>
          <cell r="N104">
            <v>5962765</v>
          </cell>
          <cell r="O104">
            <v>6067645</v>
          </cell>
          <cell r="P104">
            <v>6172622</v>
          </cell>
          <cell r="Q104">
            <v>6277416</v>
          </cell>
          <cell r="R104">
            <v>6382398</v>
          </cell>
          <cell r="S104">
            <v>6487556</v>
          </cell>
          <cell r="T104">
            <v>6592999</v>
          </cell>
          <cell r="U104">
            <v>6698747</v>
          </cell>
        </row>
        <row r="105">
          <cell r="A105" t="str">
            <v>Latvia</v>
          </cell>
          <cell r="B105" t="str">
            <v>LVA</v>
          </cell>
          <cell r="C105" t="str">
            <v>EEUR</v>
          </cell>
          <cell r="F105">
            <v>2378853</v>
          </cell>
          <cell r="G105">
            <v>2361384</v>
          </cell>
          <cell r="H105">
            <v>2345021</v>
          </cell>
          <cell r="I105">
            <v>2329670</v>
          </cell>
          <cell r="J105">
            <v>2315283</v>
          </cell>
          <cell r="K105">
            <v>2301793</v>
          </cell>
          <cell r="L105">
            <v>2289095</v>
          </cell>
          <cell r="M105">
            <v>2277044</v>
          </cell>
          <cell r="N105">
            <v>2265485</v>
          </cell>
          <cell r="O105">
            <v>2254252</v>
          </cell>
          <cell r="P105">
            <v>2243209</v>
          </cell>
          <cell r="Q105">
            <v>2232249</v>
          </cell>
          <cell r="R105">
            <v>2221319</v>
          </cell>
          <cell r="S105">
            <v>2210412</v>
          </cell>
          <cell r="T105">
            <v>2199554</v>
          </cell>
          <cell r="U105">
            <v>2188749</v>
          </cell>
        </row>
        <row r="106">
          <cell r="A106" t="str">
            <v>Lebanon</v>
          </cell>
          <cell r="B106" t="str">
            <v>LEB</v>
          </cell>
          <cell r="C106" t="str">
            <v>EMR</v>
          </cell>
          <cell r="F106">
            <v>3772283</v>
          </cell>
          <cell r="G106">
            <v>3820719</v>
          </cell>
          <cell r="H106">
            <v>3869218</v>
          </cell>
          <cell r="I106">
            <v>3917538</v>
          </cell>
          <cell r="J106">
            <v>3964891</v>
          </cell>
          <cell r="K106">
            <v>4010740</v>
          </cell>
          <cell r="L106">
            <v>4055301</v>
          </cell>
          <cell r="M106">
            <v>4099114</v>
          </cell>
          <cell r="N106">
            <v>4142299</v>
          </cell>
          <cell r="O106">
            <v>4184963</v>
          </cell>
          <cell r="P106">
            <v>4227181</v>
          </cell>
          <cell r="Q106">
            <v>4269044</v>
          </cell>
          <cell r="R106">
            <v>4310550</v>
          </cell>
          <cell r="S106">
            <v>4351561</v>
          </cell>
          <cell r="T106">
            <v>4391869</v>
          </cell>
          <cell r="U106">
            <v>4431324</v>
          </cell>
        </row>
        <row r="107">
          <cell r="A107" t="str">
            <v>Lesotho</v>
          </cell>
          <cell r="B107" t="str">
            <v>LES</v>
          </cell>
          <cell r="C107" t="str">
            <v>AFRhigh</v>
          </cell>
          <cell r="D107" t="str">
            <v>Loti</v>
          </cell>
          <cell r="E107">
            <v>6.9523700000000002</v>
          </cell>
          <cell r="F107">
            <v>1885509</v>
          </cell>
          <cell r="G107">
            <v>1910562</v>
          </cell>
          <cell r="H107">
            <v>1931748</v>
          </cell>
          <cell r="I107">
            <v>1949772</v>
          </cell>
          <cell r="J107">
            <v>1965823</v>
          </cell>
          <cell r="K107">
            <v>1980831</v>
          </cell>
          <cell r="L107">
            <v>1994888</v>
          </cell>
          <cell r="M107">
            <v>2007833</v>
          </cell>
          <cell r="N107">
            <v>2020076</v>
          </cell>
          <cell r="O107">
            <v>2032077</v>
          </cell>
          <cell r="P107">
            <v>2044175</v>
          </cell>
          <cell r="Q107">
            <v>2056601</v>
          </cell>
          <cell r="R107">
            <v>2069358</v>
          </cell>
          <cell r="S107">
            <v>2082256</v>
          </cell>
          <cell r="T107">
            <v>2094967</v>
          </cell>
          <cell r="U107">
            <v>2107250</v>
          </cell>
        </row>
        <row r="108">
          <cell r="A108" t="str">
            <v>Liberia</v>
          </cell>
          <cell r="B108" t="str">
            <v>LIB</v>
          </cell>
          <cell r="C108" t="str">
            <v>AFRlow</v>
          </cell>
          <cell r="D108" t="str">
            <v>Liberian Dollar</v>
          </cell>
          <cell r="E108">
            <v>46.13</v>
          </cell>
          <cell r="F108">
            <v>3071079</v>
          </cell>
          <cell r="G108">
            <v>3181050</v>
          </cell>
          <cell r="H108">
            <v>3247001</v>
          </cell>
          <cell r="I108">
            <v>3291527</v>
          </cell>
          <cell r="J108">
            <v>3348483</v>
          </cell>
          <cell r="K108">
            <v>3441796</v>
          </cell>
          <cell r="L108">
            <v>3578925</v>
          </cell>
          <cell r="M108">
            <v>3750264</v>
          </cell>
          <cell r="N108">
            <v>3942212</v>
          </cell>
          <cell r="O108">
            <v>4134031</v>
          </cell>
          <cell r="P108">
            <v>4310822</v>
          </cell>
          <cell r="Q108">
            <v>4468771</v>
          </cell>
          <cell r="R108">
            <v>4613314</v>
          </cell>
          <cell r="S108">
            <v>4749842</v>
          </cell>
          <cell r="T108">
            <v>4887102</v>
          </cell>
          <cell r="U108">
            <v>5031534</v>
          </cell>
        </row>
        <row r="109">
          <cell r="A109" t="str">
            <v>Libyan Arab Jamahiriya</v>
          </cell>
          <cell r="B109" t="str">
            <v>LIY</v>
          </cell>
          <cell r="C109" t="str">
            <v>EMR</v>
          </cell>
          <cell r="F109">
            <v>5345662</v>
          </cell>
          <cell r="G109">
            <v>5455571</v>
          </cell>
          <cell r="H109">
            <v>5567944</v>
          </cell>
          <cell r="I109">
            <v>5682648</v>
          </cell>
          <cell r="J109">
            <v>5799484</v>
          </cell>
          <cell r="K109">
            <v>5918217</v>
          </cell>
          <cell r="L109">
            <v>6038643</v>
          </cell>
          <cell r="M109">
            <v>6160481</v>
          </cell>
          <cell r="N109">
            <v>6283283</v>
          </cell>
          <cell r="O109">
            <v>6406518</v>
          </cell>
          <cell r="P109">
            <v>6529678</v>
          </cell>
          <cell r="Q109">
            <v>6652462</v>
          </cell>
          <cell r="R109">
            <v>6774499</v>
          </cell>
          <cell r="S109">
            <v>6895121</v>
          </cell>
          <cell r="T109">
            <v>7013561</v>
          </cell>
          <cell r="U109">
            <v>7129194</v>
          </cell>
        </row>
        <row r="110">
          <cell r="A110" t="str">
            <v>Lithuania</v>
          </cell>
          <cell r="B110" t="str">
            <v>LTU</v>
          </cell>
          <cell r="C110" t="str">
            <v>EEUR</v>
          </cell>
          <cell r="F110">
            <v>3502637</v>
          </cell>
          <cell r="G110">
            <v>3483353</v>
          </cell>
          <cell r="H110">
            <v>3467528</v>
          </cell>
          <cell r="I110">
            <v>3453818</v>
          </cell>
          <cell r="J110">
            <v>3440159</v>
          </cell>
          <cell r="K110">
            <v>3425077</v>
          </cell>
          <cell r="L110">
            <v>3408148</v>
          </cell>
          <cell r="M110">
            <v>3389937</v>
          </cell>
          <cell r="N110">
            <v>3371128</v>
          </cell>
          <cell r="O110">
            <v>3352789</v>
          </cell>
          <cell r="P110">
            <v>3335672</v>
          </cell>
          <cell r="Q110">
            <v>3319934</v>
          </cell>
          <cell r="R110">
            <v>3305232</v>
          </cell>
          <cell r="S110">
            <v>3291218</v>
          </cell>
          <cell r="T110">
            <v>3277364</v>
          </cell>
          <cell r="U110">
            <v>3263264</v>
          </cell>
        </row>
        <row r="111">
          <cell r="A111" t="str">
            <v>Luxembourg</v>
          </cell>
          <cell r="B111" t="str">
            <v>LUX</v>
          </cell>
          <cell r="C111" t="str">
            <v>EME</v>
          </cell>
          <cell r="F111">
            <v>436798</v>
          </cell>
          <cell r="G111">
            <v>441210</v>
          </cell>
          <cell r="H111">
            <v>445071</v>
          </cell>
          <cell r="I111">
            <v>448670</v>
          </cell>
          <cell r="J111">
            <v>452419</v>
          </cell>
          <cell r="K111">
            <v>456613</v>
          </cell>
          <cell r="L111">
            <v>461357</v>
          </cell>
          <cell r="M111">
            <v>466557</v>
          </cell>
          <cell r="N111">
            <v>472066</v>
          </cell>
          <cell r="O111">
            <v>477654</v>
          </cell>
          <cell r="P111">
            <v>483152</v>
          </cell>
          <cell r="Q111">
            <v>488527</v>
          </cell>
          <cell r="R111">
            <v>493840</v>
          </cell>
          <cell r="S111">
            <v>499129</v>
          </cell>
          <cell r="T111">
            <v>504459</v>
          </cell>
          <cell r="U111">
            <v>509881</v>
          </cell>
        </row>
        <row r="112">
          <cell r="A112" t="str">
            <v>Madagascar</v>
          </cell>
          <cell r="B112" t="str">
            <v>MAD</v>
          </cell>
          <cell r="C112" t="str">
            <v>AFRlow</v>
          </cell>
          <cell r="D112" t="str">
            <v>Franc</v>
          </cell>
          <cell r="E112">
            <v>6053.9</v>
          </cell>
          <cell r="F112">
            <v>16186700</v>
          </cell>
          <cell r="G112">
            <v>16662075</v>
          </cell>
          <cell r="H112">
            <v>17144957</v>
          </cell>
          <cell r="I112">
            <v>17635619</v>
          </cell>
          <cell r="J112">
            <v>18134706</v>
          </cell>
          <cell r="K112">
            <v>18642586</v>
          </cell>
          <cell r="L112">
            <v>19159010</v>
          </cell>
          <cell r="M112">
            <v>19683359</v>
          </cell>
          <cell r="N112">
            <v>20215200</v>
          </cell>
          <cell r="O112">
            <v>20754008</v>
          </cell>
          <cell r="P112">
            <v>21299276</v>
          </cell>
          <cell r="Q112">
            <v>21850675</v>
          </cell>
          <cell r="R112">
            <v>22407831</v>
          </cell>
          <cell r="S112">
            <v>22970122</v>
          </cell>
          <cell r="T112">
            <v>23536848</v>
          </cell>
          <cell r="U112">
            <v>24107405</v>
          </cell>
        </row>
        <row r="113">
          <cell r="A113" t="str">
            <v>Malawi</v>
          </cell>
          <cell r="B113" t="str">
            <v>MAL</v>
          </cell>
          <cell r="C113" t="str">
            <v>AFRhigh</v>
          </cell>
          <cell r="D113" t="str">
            <v>Kwacha</v>
          </cell>
          <cell r="E113">
            <v>108.0838</v>
          </cell>
          <cell r="F113">
            <v>11623368</v>
          </cell>
          <cell r="G113">
            <v>11944555</v>
          </cell>
          <cell r="H113">
            <v>12259852</v>
          </cell>
          <cell r="I113">
            <v>12573672</v>
          </cell>
          <cell r="J113">
            <v>12893865</v>
          </cell>
          <cell r="K113">
            <v>13226091</v>
          </cell>
          <cell r="L113">
            <v>13570713</v>
          </cell>
          <cell r="M113">
            <v>13925070</v>
          </cell>
          <cell r="N113">
            <v>14288374</v>
          </cell>
          <cell r="O113">
            <v>14659255</v>
          </cell>
          <cell r="P113">
            <v>15036663</v>
          </cell>
          <cell r="Q113">
            <v>15420300</v>
          </cell>
          <cell r="R113">
            <v>15810386</v>
          </cell>
          <cell r="S113">
            <v>16206948</v>
          </cell>
          <cell r="T113">
            <v>16610129</v>
          </cell>
          <cell r="U113">
            <v>17019894</v>
          </cell>
        </row>
        <row r="114">
          <cell r="A114" t="str">
            <v>Malaysia</v>
          </cell>
          <cell r="B114" t="str">
            <v>MAA</v>
          </cell>
          <cell r="C114" t="str">
            <v>WPR</v>
          </cell>
          <cell r="D114" t="str">
            <v>Ringgit</v>
          </cell>
          <cell r="E114">
            <v>3.8</v>
          </cell>
          <cell r="F114">
            <v>23273615</v>
          </cell>
          <cell r="G114">
            <v>23774848</v>
          </cell>
          <cell r="H114">
            <v>24258296</v>
          </cell>
          <cell r="I114">
            <v>24728210</v>
          </cell>
          <cell r="J114">
            <v>25191441</v>
          </cell>
          <cell r="K114">
            <v>25652985</v>
          </cell>
          <cell r="L114">
            <v>26113731</v>
          </cell>
          <cell r="M114">
            <v>26571879</v>
          </cell>
          <cell r="N114">
            <v>27026583</v>
          </cell>
          <cell r="O114">
            <v>27476265</v>
          </cell>
          <cell r="P114">
            <v>27919755</v>
          </cell>
          <cell r="Q114">
            <v>28356834</v>
          </cell>
          <cell r="R114">
            <v>28787916</v>
          </cell>
          <cell r="S114">
            <v>29213146</v>
          </cell>
          <cell r="T114">
            <v>29632802</v>
          </cell>
          <cell r="U114">
            <v>30046963</v>
          </cell>
        </row>
        <row r="115">
          <cell r="A115" t="str">
            <v>Maldives</v>
          </cell>
          <cell r="B115" t="str">
            <v>MAV</v>
          </cell>
          <cell r="C115" t="str">
            <v>SEAR</v>
          </cell>
          <cell r="F115">
            <v>272977</v>
          </cell>
          <cell r="G115">
            <v>277434</v>
          </cell>
          <cell r="H115">
            <v>281774</v>
          </cell>
          <cell r="I115">
            <v>286112</v>
          </cell>
          <cell r="J115">
            <v>290586</v>
          </cell>
          <cell r="K115">
            <v>295297</v>
          </cell>
          <cell r="L115">
            <v>300292</v>
          </cell>
          <cell r="M115">
            <v>305556</v>
          </cell>
          <cell r="N115">
            <v>311056</v>
          </cell>
          <cell r="O115">
            <v>316731</v>
          </cell>
          <cell r="P115">
            <v>322529</v>
          </cell>
          <cell r="Q115">
            <v>328442</v>
          </cell>
          <cell r="R115">
            <v>334469</v>
          </cell>
          <cell r="S115">
            <v>340583</v>
          </cell>
          <cell r="T115">
            <v>346749</v>
          </cell>
          <cell r="U115">
            <v>352937</v>
          </cell>
        </row>
        <row r="116">
          <cell r="A116" t="str">
            <v>Mali</v>
          </cell>
          <cell r="B116" t="str">
            <v>MAI</v>
          </cell>
          <cell r="C116" t="str">
            <v>AFRlow</v>
          </cell>
          <cell r="D116" t="str">
            <v>Franc</v>
          </cell>
          <cell r="E116">
            <v>561.04999999999995</v>
          </cell>
          <cell r="F116">
            <v>10004205</v>
          </cell>
          <cell r="G116">
            <v>10297961</v>
          </cell>
          <cell r="H116">
            <v>10606724</v>
          </cell>
          <cell r="I116">
            <v>10929518</v>
          </cell>
          <cell r="J116">
            <v>11264724</v>
          </cell>
          <cell r="K116">
            <v>11611090</v>
          </cell>
          <cell r="L116">
            <v>11968376</v>
          </cell>
          <cell r="M116">
            <v>12336800</v>
          </cell>
          <cell r="N116">
            <v>12716081</v>
          </cell>
          <cell r="O116">
            <v>13105969</v>
          </cell>
          <cell r="P116">
            <v>13506226</v>
          </cell>
          <cell r="Q116">
            <v>13916495</v>
          </cell>
          <cell r="R116">
            <v>14336515</v>
          </cell>
          <cell r="S116">
            <v>14766265</v>
          </cell>
          <cell r="T116">
            <v>15205808</v>
          </cell>
          <cell r="U116">
            <v>15655093</v>
          </cell>
        </row>
        <row r="117">
          <cell r="A117" t="str">
            <v>Malta</v>
          </cell>
          <cell r="B117" t="str">
            <v>MAT</v>
          </cell>
          <cell r="C117" t="str">
            <v>EME</v>
          </cell>
          <cell r="F117">
            <v>388906</v>
          </cell>
          <cell r="G117">
            <v>391520</v>
          </cell>
          <cell r="H117">
            <v>394379</v>
          </cell>
          <cell r="I117">
            <v>397325</v>
          </cell>
          <cell r="J117">
            <v>400126</v>
          </cell>
          <cell r="K117">
            <v>402617</v>
          </cell>
          <cell r="L117">
            <v>404748</v>
          </cell>
          <cell r="M117">
            <v>406583</v>
          </cell>
          <cell r="N117">
            <v>408212</v>
          </cell>
          <cell r="O117">
            <v>409769</v>
          </cell>
          <cell r="P117">
            <v>411355</v>
          </cell>
          <cell r="Q117">
            <v>412993</v>
          </cell>
          <cell r="R117">
            <v>414650</v>
          </cell>
          <cell r="S117">
            <v>416310</v>
          </cell>
          <cell r="T117">
            <v>417938</v>
          </cell>
          <cell r="U117">
            <v>419510</v>
          </cell>
        </row>
        <row r="118">
          <cell r="A118" t="str">
            <v>Marshall Islands</v>
          </cell>
          <cell r="B118" t="str">
            <v>MSI</v>
          </cell>
          <cell r="C118" t="str">
            <v>WPR</v>
          </cell>
          <cell r="F118">
            <v>52142</v>
          </cell>
          <cell r="G118">
            <v>52736</v>
          </cell>
          <cell r="H118">
            <v>53523</v>
          </cell>
          <cell r="I118">
            <v>54480</v>
          </cell>
          <cell r="J118">
            <v>55559</v>
          </cell>
          <cell r="K118">
            <v>56720</v>
          </cell>
          <cell r="L118">
            <v>57962</v>
          </cell>
          <cell r="M118">
            <v>59286</v>
          </cell>
          <cell r="N118">
            <v>60660</v>
          </cell>
          <cell r="O118">
            <v>62041</v>
          </cell>
          <cell r="P118">
            <v>63398</v>
          </cell>
          <cell r="Q118">
            <v>64713</v>
          </cell>
          <cell r="R118">
            <v>65986</v>
          </cell>
          <cell r="S118">
            <v>67216</v>
          </cell>
          <cell r="T118">
            <v>68414</v>
          </cell>
          <cell r="U118">
            <v>69584</v>
          </cell>
        </row>
        <row r="119">
          <cell r="A119" t="str">
            <v>Mauritania</v>
          </cell>
          <cell r="B119" t="str">
            <v>MAU</v>
          </cell>
          <cell r="C119" t="str">
            <v>AFRlow</v>
          </cell>
          <cell r="D119" t="str">
            <v>Ouguiya</v>
          </cell>
          <cell r="E119">
            <v>262.64999999999998</v>
          </cell>
          <cell r="F119">
            <v>2566152</v>
          </cell>
          <cell r="G119">
            <v>2642299</v>
          </cell>
          <cell r="H119">
            <v>2720900</v>
          </cell>
          <cell r="I119">
            <v>2801196</v>
          </cell>
          <cell r="J119">
            <v>2882186</v>
          </cell>
          <cell r="K119">
            <v>2963105</v>
          </cell>
          <cell r="L119">
            <v>3043639</v>
          </cell>
          <cell r="M119">
            <v>3123818</v>
          </cell>
          <cell r="N119">
            <v>3203648</v>
          </cell>
          <cell r="O119">
            <v>3283266</v>
          </cell>
          <cell r="P119">
            <v>3362773</v>
          </cell>
          <cell r="Q119">
            <v>3442082</v>
          </cell>
          <cell r="R119">
            <v>3521094</v>
          </cell>
          <cell r="S119">
            <v>3599906</v>
          </cell>
          <cell r="T119">
            <v>3678667</v>
          </cell>
          <cell r="U119">
            <v>3757486</v>
          </cell>
        </row>
        <row r="120">
          <cell r="A120" t="str">
            <v>Mauritius</v>
          </cell>
          <cell r="B120" t="str">
            <v>MAS</v>
          </cell>
          <cell r="C120" t="str">
            <v>AFRlow</v>
          </cell>
          <cell r="D120" t="str">
            <v>Rupee</v>
          </cell>
          <cell r="E120">
            <v>28.33</v>
          </cell>
          <cell r="F120">
            <v>1185844</v>
          </cell>
          <cell r="G120">
            <v>1197365</v>
          </cell>
          <cell r="H120">
            <v>1208666</v>
          </cell>
          <cell r="I120">
            <v>1219740</v>
          </cell>
          <cell r="J120">
            <v>1230578</v>
          </cell>
          <cell r="K120">
            <v>1241173</v>
          </cell>
          <cell r="L120">
            <v>1251526</v>
          </cell>
          <cell r="M120">
            <v>1261643</v>
          </cell>
          <cell r="N120">
            <v>1271538</v>
          </cell>
          <cell r="O120">
            <v>1281225</v>
          </cell>
          <cell r="P120">
            <v>1290718</v>
          </cell>
          <cell r="Q120">
            <v>1300016</v>
          </cell>
          <cell r="R120">
            <v>1309113</v>
          </cell>
          <cell r="S120">
            <v>1318015</v>
          </cell>
          <cell r="T120">
            <v>1326723</v>
          </cell>
          <cell r="U120">
            <v>1335238</v>
          </cell>
        </row>
        <row r="121">
          <cell r="A121" t="str">
            <v>Mexico</v>
          </cell>
          <cell r="B121" t="str">
            <v>MEX</v>
          </cell>
          <cell r="C121" t="str">
            <v>LAC</v>
          </cell>
          <cell r="D121" t="str">
            <v>Peso</v>
          </cell>
          <cell r="E121">
            <v>11.170400000000001</v>
          </cell>
          <cell r="F121">
            <v>99734627</v>
          </cell>
          <cell r="G121">
            <v>100834335</v>
          </cell>
          <cell r="H121">
            <v>101734000</v>
          </cell>
          <cell r="I121">
            <v>102524964</v>
          </cell>
          <cell r="J121">
            <v>103337893</v>
          </cell>
          <cell r="K121">
            <v>104266392</v>
          </cell>
          <cell r="L121">
            <v>105342118</v>
          </cell>
          <cell r="M121">
            <v>106534878</v>
          </cell>
          <cell r="N121">
            <v>107801060</v>
          </cell>
          <cell r="O121">
            <v>109070839</v>
          </cell>
          <cell r="P121">
            <v>110292650</v>
          </cell>
          <cell r="Q121">
            <v>111456586</v>
          </cell>
          <cell r="R121">
            <v>112578490</v>
          </cell>
          <cell r="S121">
            <v>113662505</v>
          </cell>
          <cell r="T121">
            <v>114719096</v>
          </cell>
          <cell r="U121">
            <v>115755686</v>
          </cell>
        </row>
        <row r="122">
          <cell r="A122" t="str">
            <v>Micronesia</v>
          </cell>
          <cell r="B122" t="str">
            <v>MIC</v>
          </cell>
          <cell r="C122" t="str">
            <v>WPR</v>
          </cell>
          <cell r="F122">
            <v>107095</v>
          </cell>
          <cell r="G122">
            <v>107360</v>
          </cell>
          <cell r="H122">
            <v>107905</v>
          </cell>
          <cell r="I122">
            <v>108637</v>
          </cell>
          <cell r="J122">
            <v>109393</v>
          </cell>
          <cell r="K122">
            <v>110058</v>
          </cell>
          <cell r="L122">
            <v>110617</v>
          </cell>
          <cell r="M122">
            <v>111120</v>
          </cell>
          <cell r="N122">
            <v>111594</v>
          </cell>
          <cell r="O122">
            <v>112080</v>
          </cell>
          <cell r="P122">
            <v>112610</v>
          </cell>
          <cell r="Q122">
            <v>113187</v>
          </cell>
          <cell r="R122">
            <v>113802</v>
          </cell>
          <cell r="S122">
            <v>114458</v>
          </cell>
          <cell r="T122">
            <v>115160</v>
          </cell>
          <cell r="U122">
            <v>115908</v>
          </cell>
        </row>
        <row r="123">
          <cell r="A123" t="str">
            <v>Monaco</v>
          </cell>
          <cell r="B123" t="str">
            <v>MON</v>
          </cell>
          <cell r="C123" t="str">
            <v>EME</v>
          </cell>
          <cell r="F123">
            <v>32009</v>
          </cell>
          <cell r="G123">
            <v>32088</v>
          </cell>
          <cell r="H123">
            <v>32182</v>
          </cell>
          <cell r="I123">
            <v>32286</v>
          </cell>
          <cell r="J123">
            <v>32394</v>
          </cell>
          <cell r="K123">
            <v>32500</v>
          </cell>
          <cell r="L123">
            <v>32604</v>
          </cell>
          <cell r="M123">
            <v>32711</v>
          </cell>
          <cell r="N123">
            <v>32819</v>
          </cell>
          <cell r="O123">
            <v>32931</v>
          </cell>
          <cell r="P123">
            <v>33047</v>
          </cell>
          <cell r="Q123">
            <v>33167</v>
          </cell>
          <cell r="R123">
            <v>33290</v>
          </cell>
          <cell r="S123">
            <v>33419</v>
          </cell>
          <cell r="T123">
            <v>33552</v>
          </cell>
          <cell r="U123">
            <v>33692</v>
          </cell>
        </row>
        <row r="124">
          <cell r="A124" t="str">
            <v>Mongolia</v>
          </cell>
          <cell r="B124" t="str">
            <v>MOG</v>
          </cell>
          <cell r="C124" t="str">
            <v>WPR</v>
          </cell>
          <cell r="F124">
            <v>2469515</v>
          </cell>
          <cell r="G124">
            <v>2488213</v>
          </cell>
          <cell r="H124">
            <v>2509463</v>
          </cell>
          <cell r="I124">
            <v>2532653</v>
          </cell>
          <cell r="J124">
            <v>2556665</v>
          </cell>
          <cell r="K124">
            <v>2580704</v>
          </cell>
          <cell r="L124">
            <v>2604629</v>
          </cell>
          <cell r="M124">
            <v>2628837</v>
          </cell>
          <cell r="N124">
            <v>2653679</v>
          </cell>
          <cell r="O124">
            <v>2679663</v>
          </cell>
          <cell r="P124">
            <v>2707104</v>
          </cell>
          <cell r="Q124">
            <v>2736083</v>
          </cell>
          <cell r="R124">
            <v>2766298</v>
          </cell>
          <cell r="S124">
            <v>2797213</v>
          </cell>
          <cell r="T124">
            <v>2828087</v>
          </cell>
          <cell r="U124">
            <v>2858349</v>
          </cell>
        </row>
        <row r="125">
          <cell r="A125" t="str">
            <v>Montenegro</v>
          </cell>
          <cell r="B125" t="str">
            <v>MNE</v>
          </cell>
          <cell r="C125" t="str">
            <v>CEUR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607969</v>
          </cell>
          <cell r="L125">
            <v>601022</v>
          </cell>
          <cell r="M125">
            <v>597987</v>
          </cell>
          <cell r="N125">
            <v>597851</v>
          </cell>
          <cell r="O125">
            <v>598881</v>
          </cell>
          <cell r="P125">
            <v>599784</v>
          </cell>
          <cell r="Q125">
            <v>600404</v>
          </cell>
          <cell r="R125">
            <v>601175</v>
          </cell>
          <cell r="S125">
            <v>602061</v>
          </cell>
          <cell r="T125">
            <v>603116</v>
          </cell>
          <cell r="U125">
            <v>604366</v>
          </cell>
        </row>
        <row r="126">
          <cell r="A126" t="str">
            <v>Montserrat</v>
          </cell>
          <cell r="B126" t="str">
            <v>MOT</v>
          </cell>
          <cell r="C126" t="str">
            <v>LAC</v>
          </cell>
          <cell r="F126">
            <v>4958</v>
          </cell>
          <cell r="G126">
            <v>4636</v>
          </cell>
          <cell r="H126">
            <v>4688</v>
          </cell>
          <cell r="I126">
            <v>4990</v>
          </cell>
          <cell r="J126">
            <v>5351</v>
          </cell>
          <cell r="K126">
            <v>5628</v>
          </cell>
          <cell r="L126">
            <v>5789</v>
          </cell>
          <cell r="M126">
            <v>5875</v>
          </cell>
          <cell r="N126">
            <v>5905</v>
          </cell>
          <cell r="O126">
            <v>5924</v>
          </cell>
          <cell r="P126">
            <v>5962</v>
          </cell>
          <cell r="Q126">
            <v>6017</v>
          </cell>
          <cell r="R126">
            <v>6074</v>
          </cell>
          <cell r="S126">
            <v>6129</v>
          </cell>
          <cell r="T126">
            <v>6181</v>
          </cell>
          <cell r="U126">
            <v>6231</v>
          </cell>
        </row>
        <row r="127">
          <cell r="A127" t="str">
            <v>Morocco</v>
          </cell>
          <cell r="B127" t="str">
            <v>MOR</v>
          </cell>
          <cell r="C127" t="str">
            <v>EMR</v>
          </cell>
          <cell r="D127" t="str">
            <v>Dirham</v>
          </cell>
          <cell r="E127">
            <v>9.3030000000000008</v>
          </cell>
          <cell r="F127">
            <v>28827115</v>
          </cell>
          <cell r="G127">
            <v>29166464</v>
          </cell>
          <cell r="H127">
            <v>29495378</v>
          </cell>
          <cell r="I127">
            <v>29820777</v>
          </cell>
          <cell r="J127">
            <v>30151789</v>
          </cell>
          <cell r="K127">
            <v>30494991</v>
          </cell>
          <cell r="L127">
            <v>30852971</v>
          </cell>
          <cell r="M127">
            <v>31224136</v>
          </cell>
          <cell r="N127">
            <v>31605616</v>
          </cell>
          <cell r="O127">
            <v>31992592</v>
          </cell>
          <cell r="P127">
            <v>32381283</v>
          </cell>
          <cell r="Q127">
            <v>32770856</v>
          </cell>
          <cell r="R127">
            <v>33161739</v>
          </cell>
          <cell r="S127">
            <v>33552747.000000004</v>
          </cell>
          <cell r="T127">
            <v>33942706</v>
          </cell>
          <cell r="U127">
            <v>34330482</v>
          </cell>
        </row>
        <row r="128">
          <cell r="A128" t="str">
            <v>Mozambique</v>
          </cell>
          <cell r="B128" t="str">
            <v>MOZ</v>
          </cell>
          <cell r="C128" t="str">
            <v>AFRhigh</v>
          </cell>
          <cell r="D128" t="str">
            <v>Meticai</v>
          </cell>
          <cell r="E128">
            <v>23809</v>
          </cell>
          <cell r="F128">
            <v>18194196</v>
          </cell>
          <cell r="G128">
            <v>18660161</v>
          </cell>
          <cell r="H128">
            <v>19134153</v>
          </cell>
          <cell r="I128">
            <v>19609837</v>
          </cell>
          <cell r="J128">
            <v>20078143</v>
          </cell>
          <cell r="K128">
            <v>20532675</v>
          </cell>
          <cell r="L128">
            <v>20971449</v>
          </cell>
          <cell r="M128">
            <v>21396916</v>
          </cell>
          <cell r="N128">
            <v>21812551</v>
          </cell>
          <cell r="O128">
            <v>22223742</v>
          </cell>
          <cell r="P128">
            <v>22634617</v>
          </cell>
          <cell r="Q128">
            <v>23046062</v>
          </cell>
          <cell r="R128">
            <v>23457418</v>
          </cell>
          <cell r="S128">
            <v>23869488</v>
          </cell>
          <cell r="T128">
            <v>24282869</v>
          </cell>
          <cell r="U128">
            <v>24698027</v>
          </cell>
        </row>
        <row r="129">
          <cell r="A129" t="str">
            <v>Myanmar</v>
          </cell>
          <cell r="B129" t="str">
            <v>MMR</v>
          </cell>
          <cell r="C129" t="str">
            <v>SEAR</v>
          </cell>
          <cell r="D129" t="str">
            <v>Kyat</v>
          </cell>
          <cell r="E129">
            <v>5.9417</v>
          </cell>
          <cell r="F129">
            <v>45884007</v>
          </cell>
          <cell r="G129">
            <v>46343313</v>
          </cell>
          <cell r="H129">
            <v>46767998</v>
          </cell>
          <cell r="I129">
            <v>47169814</v>
          </cell>
          <cell r="J129">
            <v>47565497</v>
          </cell>
          <cell r="K129">
            <v>47967266</v>
          </cell>
          <cell r="L129">
            <v>48379206</v>
          </cell>
          <cell r="M129">
            <v>48798212</v>
          </cell>
          <cell r="N129">
            <v>49220560</v>
          </cell>
          <cell r="O129">
            <v>49639691</v>
          </cell>
          <cell r="P129">
            <v>50050767</v>
          </cell>
          <cell r="Q129">
            <v>50453315</v>
          </cell>
          <cell r="R129">
            <v>50849157</v>
          </cell>
          <cell r="S129">
            <v>51238318</v>
          </cell>
          <cell r="T129">
            <v>51621171</v>
          </cell>
          <cell r="U129">
            <v>51997923</v>
          </cell>
        </row>
        <row r="130">
          <cell r="A130" t="str">
            <v>Namibia</v>
          </cell>
          <cell r="B130" t="str">
            <v>NAM</v>
          </cell>
          <cell r="C130" t="str">
            <v>AFRhigh</v>
          </cell>
          <cell r="D130" t="str">
            <v>Namibia Dollar</v>
          </cell>
          <cell r="E130">
            <v>6.9523700000000002</v>
          </cell>
          <cell r="F130">
            <v>1879458</v>
          </cell>
          <cell r="G130">
            <v>1913018</v>
          </cell>
          <cell r="H130">
            <v>1942243</v>
          </cell>
          <cell r="I130">
            <v>1968514</v>
          </cell>
          <cell r="J130">
            <v>1993832</v>
          </cell>
          <cell r="K130">
            <v>2019677</v>
          </cell>
          <cell r="L130">
            <v>2046555</v>
          </cell>
          <cell r="M130">
            <v>2074148</v>
          </cell>
          <cell r="N130">
            <v>2102140</v>
          </cell>
          <cell r="O130">
            <v>2129905</v>
          </cell>
          <cell r="P130">
            <v>2157021</v>
          </cell>
          <cell r="Q130">
            <v>2183452</v>
          </cell>
          <cell r="R130">
            <v>2209496</v>
          </cell>
          <cell r="S130">
            <v>2235433</v>
          </cell>
          <cell r="T130">
            <v>2261648</v>
          </cell>
          <cell r="U130">
            <v>2288402</v>
          </cell>
        </row>
        <row r="131">
          <cell r="A131" t="str">
            <v>Nauru</v>
          </cell>
          <cell r="B131" t="str">
            <v>NRU</v>
          </cell>
          <cell r="C131" t="str">
            <v>WPR</v>
          </cell>
          <cell r="F131">
            <v>10038</v>
          </cell>
          <cell r="G131">
            <v>10043</v>
          </cell>
          <cell r="H131">
            <v>10055</v>
          </cell>
          <cell r="I131">
            <v>10072</v>
          </cell>
          <cell r="J131">
            <v>10092</v>
          </cell>
          <cell r="K131">
            <v>10111</v>
          </cell>
          <cell r="L131">
            <v>10130</v>
          </cell>
          <cell r="M131">
            <v>10152</v>
          </cell>
          <cell r="N131">
            <v>10180</v>
          </cell>
          <cell r="O131">
            <v>10214</v>
          </cell>
          <cell r="P131">
            <v>10258</v>
          </cell>
          <cell r="Q131">
            <v>10314</v>
          </cell>
          <cell r="R131">
            <v>10378</v>
          </cell>
          <cell r="S131">
            <v>10448</v>
          </cell>
          <cell r="T131">
            <v>10517</v>
          </cell>
          <cell r="U131">
            <v>10582</v>
          </cell>
        </row>
        <row r="132">
          <cell r="A132" t="str">
            <v>Nepal</v>
          </cell>
          <cell r="B132" t="str">
            <v>NEP</v>
          </cell>
          <cell r="C132" t="str">
            <v>SEAR</v>
          </cell>
          <cell r="D132" t="str">
            <v>Rupee</v>
          </cell>
          <cell r="E132">
            <v>74.349999999999994</v>
          </cell>
          <cell r="F132">
            <v>24419299</v>
          </cell>
          <cell r="G132">
            <v>24958461</v>
          </cell>
          <cell r="H132">
            <v>25491156</v>
          </cell>
          <cell r="I132">
            <v>26021103</v>
          </cell>
          <cell r="J132">
            <v>26553885</v>
          </cell>
          <cell r="K132">
            <v>27093656</v>
          </cell>
          <cell r="L132">
            <v>27641362</v>
          </cell>
          <cell r="M132">
            <v>28195993</v>
          </cell>
          <cell r="N132">
            <v>28757414</v>
          </cell>
          <cell r="O132">
            <v>29324968</v>
          </cell>
          <cell r="P132">
            <v>29898097</v>
          </cell>
          <cell r="Q132">
            <v>30476765</v>
          </cell>
          <cell r="R132">
            <v>31061053</v>
          </cell>
          <cell r="S132">
            <v>31650542</v>
          </cell>
          <cell r="T132">
            <v>32244676</v>
          </cell>
          <cell r="U132">
            <v>32842832.000000004</v>
          </cell>
        </row>
        <row r="133">
          <cell r="A133" t="str">
            <v>Netherlands</v>
          </cell>
          <cell r="B133" t="str">
            <v>NET</v>
          </cell>
          <cell r="C133" t="str">
            <v>EME</v>
          </cell>
          <cell r="F133">
            <v>15923887</v>
          </cell>
          <cell r="G133">
            <v>16014106</v>
          </cell>
          <cell r="H133">
            <v>16103123</v>
          </cell>
          <cell r="I133">
            <v>16187702</v>
          </cell>
          <cell r="J133">
            <v>16263531</v>
          </cell>
          <cell r="K133">
            <v>16327690</v>
          </cell>
          <cell r="L133">
            <v>16378997</v>
          </cell>
          <cell r="M133">
            <v>16418826</v>
          </cell>
          <cell r="N133">
            <v>16450022</v>
          </cell>
          <cell r="O133">
            <v>16476766</v>
          </cell>
          <cell r="P133">
            <v>16502272</v>
          </cell>
          <cell r="Q133">
            <v>16527599.999999998</v>
          </cell>
          <cell r="R133">
            <v>16552443</v>
          </cell>
          <cell r="S133">
            <v>16577046.999999998</v>
          </cell>
          <cell r="T133">
            <v>16601294.000000002</v>
          </cell>
          <cell r="U133">
            <v>16625232</v>
          </cell>
        </row>
        <row r="134">
          <cell r="A134" t="str">
            <v>Netherlands Antilles</v>
          </cell>
          <cell r="B134" t="str">
            <v>NEA</v>
          </cell>
          <cell r="C134" t="str">
            <v>LAC</v>
          </cell>
          <cell r="F134">
            <v>180665</v>
          </cell>
          <cell r="G134">
            <v>180410</v>
          </cell>
          <cell r="H134">
            <v>181028</v>
          </cell>
          <cell r="I134">
            <v>182385</v>
          </cell>
          <cell r="J134">
            <v>184240</v>
          </cell>
          <cell r="K134">
            <v>186392</v>
          </cell>
          <cell r="L134">
            <v>188838</v>
          </cell>
          <cell r="M134">
            <v>191572</v>
          </cell>
          <cell r="N134">
            <v>194381</v>
          </cell>
          <cell r="O134">
            <v>197001</v>
          </cell>
          <cell r="P134">
            <v>199241</v>
          </cell>
          <cell r="Q134">
            <v>201000</v>
          </cell>
          <cell r="R134">
            <v>202307</v>
          </cell>
          <cell r="S134">
            <v>203255</v>
          </cell>
          <cell r="T134">
            <v>204007</v>
          </cell>
          <cell r="U134">
            <v>204685</v>
          </cell>
        </row>
        <row r="135">
          <cell r="A135" t="str">
            <v>New Caledonia</v>
          </cell>
          <cell r="B135" t="str">
            <v>NEC</v>
          </cell>
          <cell r="C135" t="str">
            <v>WPR</v>
          </cell>
          <cell r="F135">
            <v>215017</v>
          </cell>
          <cell r="G135">
            <v>219049</v>
          </cell>
          <cell r="H135">
            <v>222930</v>
          </cell>
          <cell r="I135">
            <v>226706</v>
          </cell>
          <cell r="J135">
            <v>230441</v>
          </cell>
          <cell r="K135">
            <v>234185</v>
          </cell>
          <cell r="L135">
            <v>237950</v>
          </cell>
          <cell r="M135">
            <v>241724</v>
          </cell>
          <cell r="N135">
            <v>245487</v>
          </cell>
          <cell r="O135">
            <v>249213</v>
          </cell>
          <cell r="P135">
            <v>252881</v>
          </cell>
          <cell r="Q135">
            <v>256487</v>
          </cell>
          <cell r="R135">
            <v>260040</v>
          </cell>
          <cell r="S135">
            <v>263548</v>
          </cell>
          <cell r="T135">
            <v>267022</v>
          </cell>
          <cell r="U135">
            <v>270472</v>
          </cell>
        </row>
        <row r="136">
          <cell r="A136" t="str">
            <v>New Zealand</v>
          </cell>
          <cell r="B136" t="str">
            <v>NEZ</v>
          </cell>
          <cell r="C136" t="str">
            <v>EME</v>
          </cell>
          <cell r="F136">
            <v>3854038</v>
          </cell>
          <cell r="G136">
            <v>3898775</v>
          </cell>
          <cell r="H136">
            <v>3948132</v>
          </cell>
          <cell r="I136">
            <v>3999785</v>
          </cell>
          <cell r="J136">
            <v>4050276</v>
          </cell>
          <cell r="K136">
            <v>4097112</v>
          </cell>
          <cell r="L136">
            <v>4139585</v>
          </cell>
          <cell r="M136">
            <v>4178523</v>
          </cell>
          <cell r="N136">
            <v>4214814</v>
          </cell>
          <cell r="O136">
            <v>4249927</v>
          </cell>
          <cell r="P136">
            <v>4284947</v>
          </cell>
          <cell r="Q136">
            <v>4320048</v>
          </cell>
          <cell r="R136">
            <v>4354872</v>
          </cell>
          <cell r="S136">
            <v>4389357</v>
          </cell>
          <cell r="T136">
            <v>4423321</v>
          </cell>
          <cell r="U136">
            <v>4456641</v>
          </cell>
        </row>
        <row r="137">
          <cell r="A137" t="str">
            <v>Nicaragua</v>
          </cell>
          <cell r="B137" t="str">
            <v>NIC</v>
          </cell>
          <cell r="C137" t="str">
            <v>LAC</v>
          </cell>
          <cell r="D137" t="str">
            <v>Cordoba</v>
          </cell>
          <cell r="E137">
            <v>15.36</v>
          </cell>
          <cell r="F137">
            <v>5108209</v>
          </cell>
          <cell r="G137">
            <v>5184137</v>
          </cell>
          <cell r="H137">
            <v>5256034</v>
          </cell>
          <cell r="I137">
            <v>5325251</v>
          </cell>
          <cell r="J137">
            <v>5393597</v>
          </cell>
          <cell r="K137">
            <v>5462539</v>
          </cell>
          <cell r="L137">
            <v>5532364</v>
          </cell>
          <cell r="M137">
            <v>5603192</v>
          </cell>
          <cell r="N137">
            <v>5676067</v>
          </cell>
          <cell r="O137">
            <v>5752158</v>
          </cell>
          <cell r="P137">
            <v>5832180</v>
          </cell>
          <cell r="Q137">
            <v>5916692</v>
          </cell>
          <cell r="R137">
            <v>6005243</v>
          </cell>
          <cell r="S137">
            <v>6096229</v>
          </cell>
          <cell r="T137">
            <v>6187375</v>
          </cell>
          <cell r="U137">
            <v>6276960</v>
          </cell>
        </row>
        <row r="138">
          <cell r="A138" t="str">
            <v>Niger</v>
          </cell>
          <cell r="B138" t="str">
            <v>NIG</v>
          </cell>
          <cell r="C138" t="str">
            <v>AFRlow</v>
          </cell>
          <cell r="D138" t="str">
            <v>Franc</v>
          </cell>
          <cell r="E138">
            <v>561.04999999999995</v>
          </cell>
          <cell r="F138">
            <v>11123951</v>
          </cell>
          <cell r="G138">
            <v>11526789</v>
          </cell>
          <cell r="H138">
            <v>11940808</v>
          </cell>
          <cell r="I138">
            <v>12367244</v>
          </cell>
          <cell r="J138">
            <v>12807896</v>
          </cell>
          <cell r="K138">
            <v>13264190</v>
          </cell>
          <cell r="L138">
            <v>13736722</v>
          </cell>
          <cell r="M138">
            <v>14225523</v>
          </cell>
          <cell r="N138">
            <v>14730798</v>
          </cell>
          <cell r="O138">
            <v>15252608</v>
          </cell>
          <cell r="P138">
            <v>15791139</v>
          </cell>
          <cell r="Q138">
            <v>16346781</v>
          </cell>
          <cell r="R138">
            <v>16920154</v>
          </cell>
          <cell r="S138">
            <v>17511950</v>
          </cell>
          <cell r="T138">
            <v>18122955</v>
          </cell>
          <cell r="U138">
            <v>18753866</v>
          </cell>
        </row>
        <row r="139">
          <cell r="A139" t="str">
            <v>Nigeria</v>
          </cell>
          <cell r="B139" t="str">
            <v>NIE</v>
          </cell>
          <cell r="C139" t="str">
            <v>AFRhigh</v>
          </cell>
          <cell r="D139" t="str">
            <v>Naira</v>
          </cell>
          <cell r="E139">
            <v>127.605</v>
          </cell>
          <cell r="F139">
            <v>124772607</v>
          </cell>
          <cell r="G139">
            <v>128038623</v>
          </cell>
          <cell r="H139">
            <v>131336204.99999999</v>
          </cell>
          <cell r="I139">
            <v>134659379</v>
          </cell>
          <cell r="J139">
            <v>138001086</v>
          </cell>
          <cell r="K139">
            <v>141356083</v>
          </cell>
          <cell r="L139">
            <v>144719953</v>
          </cell>
          <cell r="M139">
            <v>148092542</v>
          </cell>
          <cell r="N139">
            <v>151478125</v>
          </cell>
          <cell r="O139">
            <v>154883598</v>
          </cell>
          <cell r="P139">
            <v>158313209</v>
          </cell>
          <cell r="Q139">
            <v>161766975</v>
          </cell>
          <cell r="R139">
            <v>165240454</v>
          </cell>
          <cell r="S139">
            <v>168727935</v>
          </cell>
          <cell r="T139">
            <v>172221726</v>
          </cell>
          <cell r="U139">
            <v>175715469</v>
          </cell>
        </row>
        <row r="140">
          <cell r="A140" t="str">
            <v>Niue</v>
          </cell>
          <cell r="B140" t="str">
            <v>NIU</v>
          </cell>
          <cell r="C140" t="str">
            <v>WPR</v>
          </cell>
          <cell r="F140">
            <v>1877</v>
          </cell>
          <cell r="G140">
            <v>1813</v>
          </cell>
          <cell r="H140">
            <v>1758</v>
          </cell>
          <cell r="I140">
            <v>1711</v>
          </cell>
          <cell r="J140">
            <v>1671</v>
          </cell>
          <cell r="K140">
            <v>1632</v>
          </cell>
          <cell r="L140">
            <v>1597</v>
          </cell>
          <cell r="M140">
            <v>1565</v>
          </cell>
          <cell r="N140">
            <v>1538</v>
          </cell>
          <cell r="O140">
            <v>1512</v>
          </cell>
          <cell r="P140">
            <v>1488</v>
          </cell>
          <cell r="Q140">
            <v>1465</v>
          </cell>
          <cell r="R140">
            <v>1443</v>
          </cell>
          <cell r="S140">
            <v>1422</v>
          </cell>
          <cell r="T140">
            <v>1404</v>
          </cell>
          <cell r="U140">
            <v>1387</v>
          </cell>
        </row>
        <row r="141">
          <cell r="A141" t="str">
            <v>Northern Mariana Is</v>
          </cell>
          <cell r="B141" t="str">
            <v>NMI</v>
          </cell>
          <cell r="C141" t="str">
            <v>WPR</v>
          </cell>
          <cell r="F141">
            <v>69002</v>
          </cell>
          <cell r="G141">
            <v>71301</v>
          </cell>
          <cell r="H141">
            <v>73647</v>
          </cell>
          <cell r="I141">
            <v>75977</v>
          </cell>
          <cell r="J141">
            <v>78202</v>
          </cell>
          <cell r="K141">
            <v>80258</v>
          </cell>
          <cell r="L141">
            <v>82128</v>
          </cell>
          <cell r="M141">
            <v>83837</v>
          </cell>
          <cell r="N141">
            <v>85425</v>
          </cell>
          <cell r="O141">
            <v>86953</v>
          </cell>
          <cell r="P141">
            <v>88466</v>
          </cell>
          <cell r="Q141">
            <v>89974</v>
          </cell>
          <cell r="R141">
            <v>91472</v>
          </cell>
          <cell r="S141">
            <v>92966</v>
          </cell>
          <cell r="T141">
            <v>94461</v>
          </cell>
          <cell r="U141">
            <v>95959</v>
          </cell>
        </row>
        <row r="142">
          <cell r="A142" t="str">
            <v>Norway</v>
          </cell>
          <cell r="B142" t="str">
            <v>NOR</v>
          </cell>
          <cell r="C142" t="str">
            <v>EME</v>
          </cell>
          <cell r="F142">
            <v>4488727</v>
          </cell>
          <cell r="G142">
            <v>4517562</v>
          </cell>
          <cell r="H142">
            <v>4547435</v>
          </cell>
          <cell r="I142">
            <v>4577948</v>
          </cell>
          <cell r="J142">
            <v>4608550</v>
          </cell>
          <cell r="K142">
            <v>4638836</v>
          </cell>
          <cell r="L142">
            <v>4668658</v>
          </cell>
          <cell r="M142">
            <v>4698097</v>
          </cell>
          <cell r="N142">
            <v>4727260</v>
          </cell>
          <cell r="O142">
            <v>4756341</v>
          </cell>
          <cell r="P142">
            <v>4785489</v>
          </cell>
          <cell r="Q142">
            <v>4814708</v>
          </cell>
          <cell r="R142">
            <v>4843936</v>
          </cell>
          <cell r="S142">
            <v>4873179</v>
          </cell>
          <cell r="T142">
            <v>4902439</v>
          </cell>
          <cell r="U142">
            <v>4931719</v>
          </cell>
        </row>
        <row r="143">
          <cell r="A143" t="str">
            <v>Oman</v>
          </cell>
          <cell r="B143" t="str">
            <v>OMA</v>
          </cell>
          <cell r="C143" t="str">
            <v>EMR</v>
          </cell>
          <cell r="D143" t="str">
            <v>Rial</v>
          </cell>
          <cell r="E143">
            <v>0.38450000000000001</v>
          </cell>
          <cell r="F143">
            <v>2402184</v>
          </cell>
          <cell r="G143">
            <v>2426700</v>
          </cell>
          <cell r="H143">
            <v>2444096</v>
          </cell>
          <cell r="I143">
            <v>2459224</v>
          </cell>
          <cell r="J143">
            <v>2478645</v>
          </cell>
          <cell r="K143">
            <v>2507042</v>
          </cell>
          <cell r="L143">
            <v>2546325</v>
          </cell>
          <cell r="M143">
            <v>2595132</v>
          </cell>
          <cell r="N143">
            <v>2650820</v>
          </cell>
          <cell r="O143">
            <v>2709199</v>
          </cell>
          <cell r="P143">
            <v>2767145</v>
          </cell>
          <cell r="Q143">
            <v>2823983</v>
          </cell>
          <cell r="R143">
            <v>2880547</v>
          </cell>
          <cell r="S143">
            <v>2936969</v>
          </cell>
          <cell r="T143">
            <v>2993748</v>
          </cell>
          <cell r="U143">
            <v>3051199</v>
          </cell>
        </row>
        <row r="144">
          <cell r="A144" t="str">
            <v>Pakistan</v>
          </cell>
          <cell r="B144" t="str">
            <v>PAK</v>
          </cell>
          <cell r="C144" t="str">
            <v>EMR</v>
          </cell>
          <cell r="D144" t="str">
            <v>Rupee</v>
          </cell>
          <cell r="E144">
            <v>57.628999999999998</v>
          </cell>
          <cell r="F144">
            <v>144360447</v>
          </cell>
          <cell r="G144">
            <v>147288856</v>
          </cell>
          <cell r="H144">
            <v>150036288</v>
          </cell>
          <cell r="I144">
            <v>152679670</v>
          </cell>
          <cell r="J144">
            <v>155332699</v>
          </cell>
          <cell r="K144">
            <v>158080591</v>
          </cell>
          <cell r="L144">
            <v>160943055</v>
          </cell>
          <cell r="M144">
            <v>163902407</v>
          </cell>
          <cell r="N144">
            <v>166961294</v>
          </cell>
          <cell r="O144">
            <v>170113075</v>
          </cell>
          <cell r="P144">
            <v>173350618</v>
          </cell>
          <cell r="Q144">
            <v>176678672</v>
          </cell>
          <cell r="R144">
            <v>180096935</v>
          </cell>
          <cell r="S144">
            <v>183584607</v>
          </cell>
          <cell r="T144">
            <v>187113142</v>
          </cell>
          <cell r="U144">
            <v>190658778</v>
          </cell>
        </row>
        <row r="145">
          <cell r="A145" t="str">
            <v>Palau</v>
          </cell>
          <cell r="B145" t="str">
            <v>BLA</v>
          </cell>
          <cell r="C145" t="str">
            <v>WPR</v>
          </cell>
          <cell r="F145">
            <v>19277</v>
          </cell>
          <cell r="G145">
            <v>19554</v>
          </cell>
          <cell r="H145">
            <v>19758</v>
          </cell>
          <cell r="I145">
            <v>19906</v>
          </cell>
          <cell r="J145">
            <v>20023</v>
          </cell>
          <cell r="K145">
            <v>20127</v>
          </cell>
          <cell r="L145">
            <v>20225</v>
          </cell>
          <cell r="M145">
            <v>20314</v>
          </cell>
          <cell r="N145">
            <v>20397</v>
          </cell>
          <cell r="O145">
            <v>20473</v>
          </cell>
          <cell r="P145">
            <v>20543</v>
          </cell>
          <cell r="Q145">
            <v>20607</v>
          </cell>
          <cell r="R145">
            <v>20673</v>
          </cell>
          <cell r="S145">
            <v>20748</v>
          </cell>
          <cell r="T145">
            <v>20849</v>
          </cell>
          <cell r="U145">
            <v>20981</v>
          </cell>
        </row>
        <row r="146">
          <cell r="A146" t="str">
            <v>Panama</v>
          </cell>
          <cell r="B146" t="str">
            <v>PAN</v>
          </cell>
          <cell r="C146" t="str">
            <v>LAC</v>
          </cell>
          <cell r="D146" t="str">
            <v>Balvoa</v>
          </cell>
          <cell r="E146">
            <v>1</v>
          </cell>
          <cell r="F146">
            <v>2949948</v>
          </cell>
          <cell r="G146">
            <v>3006435</v>
          </cell>
          <cell r="H146">
            <v>3062835</v>
          </cell>
          <cell r="I146">
            <v>3119132</v>
          </cell>
          <cell r="J146">
            <v>3175354</v>
          </cell>
          <cell r="K146">
            <v>3231502</v>
          </cell>
          <cell r="L146">
            <v>3287538</v>
          </cell>
          <cell r="M146">
            <v>3343374</v>
          </cell>
          <cell r="N146">
            <v>3398912</v>
          </cell>
          <cell r="O146">
            <v>3454032</v>
          </cell>
          <cell r="P146">
            <v>3508645</v>
          </cell>
          <cell r="Q146">
            <v>3562694</v>
          </cell>
          <cell r="R146">
            <v>3616175</v>
          </cell>
          <cell r="S146">
            <v>3669124</v>
          </cell>
          <cell r="T146">
            <v>3721605</v>
          </cell>
          <cell r="U146">
            <v>3773662</v>
          </cell>
        </row>
        <row r="147">
          <cell r="A147" t="str">
            <v>Papua New Guinea</v>
          </cell>
          <cell r="B147" t="str">
            <v>PNG</v>
          </cell>
          <cell r="C147" t="str">
            <v>WPR</v>
          </cell>
          <cell r="D147" t="str">
            <v>Kina</v>
          </cell>
          <cell r="E147">
            <v>3.3760972316002698</v>
          </cell>
          <cell r="F147">
            <v>5381219</v>
          </cell>
          <cell r="G147">
            <v>5520164</v>
          </cell>
          <cell r="H147">
            <v>5659380</v>
          </cell>
          <cell r="I147">
            <v>5797990</v>
          </cell>
          <cell r="J147">
            <v>5935005</v>
          </cell>
          <cell r="K147">
            <v>6069710</v>
          </cell>
          <cell r="L147">
            <v>6201692</v>
          </cell>
          <cell r="M147">
            <v>6331011</v>
          </cell>
          <cell r="N147">
            <v>6458059</v>
          </cell>
          <cell r="O147">
            <v>6583508</v>
          </cell>
          <cell r="P147">
            <v>6707910</v>
          </cell>
          <cell r="Q147">
            <v>6831335</v>
          </cell>
          <cell r="R147">
            <v>6953775</v>
          </cell>
          <cell r="S147">
            <v>7075631</v>
          </cell>
          <cell r="T147">
            <v>7197376</v>
          </cell>
          <cell r="U147">
            <v>7319382</v>
          </cell>
        </row>
        <row r="148">
          <cell r="A148" t="str">
            <v>Paraguay</v>
          </cell>
          <cell r="B148" t="str">
            <v>PAR</v>
          </cell>
          <cell r="C148" t="str">
            <v>LAC</v>
          </cell>
          <cell r="D148" t="str">
            <v>Guaranies</v>
          </cell>
          <cell r="E148">
            <v>6206.5</v>
          </cell>
          <cell r="F148">
            <v>5349340</v>
          </cell>
          <cell r="G148">
            <v>5459961</v>
          </cell>
          <cell r="H148">
            <v>5570807</v>
          </cell>
          <cell r="I148">
            <v>5681850</v>
          </cell>
          <cell r="J148">
            <v>5793045</v>
          </cell>
          <cell r="K148">
            <v>5904342</v>
          </cell>
          <cell r="L148">
            <v>6015701</v>
          </cell>
          <cell r="M148">
            <v>6127073</v>
          </cell>
          <cell r="N148">
            <v>6238376</v>
          </cell>
          <cell r="O148">
            <v>6349513</v>
          </cell>
          <cell r="P148">
            <v>6460384</v>
          </cell>
          <cell r="Q148">
            <v>6570919</v>
          </cell>
          <cell r="R148">
            <v>6681037</v>
          </cell>
          <cell r="S148">
            <v>6790614</v>
          </cell>
          <cell r="T148">
            <v>6899511</v>
          </cell>
          <cell r="U148">
            <v>7007601</v>
          </cell>
        </row>
        <row r="149">
          <cell r="A149" t="str">
            <v>Peru</v>
          </cell>
          <cell r="B149" t="str">
            <v>PER</v>
          </cell>
          <cell r="C149" t="str">
            <v>LAC</v>
          </cell>
          <cell r="D149" t="str">
            <v>Nuevo</v>
          </cell>
          <cell r="E149">
            <v>3.4780000000000002</v>
          </cell>
          <cell r="F149">
            <v>25662617</v>
          </cell>
          <cell r="G149">
            <v>25995324</v>
          </cell>
          <cell r="H149">
            <v>26321036</v>
          </cell>
          <cell r="I149">
            <v>26641453</v>
          </cell>
          <cell r="J149">
            <v>26958549</v>
          </cell>
          <cell r="K149">
            <v>27274266</v>
          </cell>
          <cell r="L149">
            <v>27588577</v>
          </cell>
          <cell r="M149">
            <v>27902760</v>
          </cell>
          <cell r="N149">
            <v>28221492</v>
          </cell>
          <cell r="O149">
            <v>28550628</v>
          </cell>
          <cell r="P149">
            <v>28893953</v>
          </cell>
          <cell r="Q149">
            <v>29253540</v>
          </cell>
          <cell r="R149">
            <v>29627259</v>
          </cell>
          <cell r="S149">
            <v>30009380</v>
          </cell>
          <cell r="T149">
            <v>30391689</v>
          </cell>
          <cell r="U149">
            <v>30767960</v>
          </cell>
        </row>
        <row r="150">
          <cell r="A150" t="str">
            <v>Philippines</v>
          </cell>
          <cell r="B150" t="str">
            <v>PHL</v>
          </cell>
          <cell r="C150" t="str">
            <v>WPR</v>
          </cell>
          <cell r="D150" t="str">
            <v>Peso</v>
          </cell>
          <cell r="E150">
            <v>54.951999999999998</v>
          </cell>
          <cell r="F150">
            <v>76213060</v>
          </cell>
          <cell r="G150">
            <v>77833803</v>
          </cell>
          <cell r="H150">
            <v>79489929</v>
          </cell>
          <cell r="I150">
            <v>81172343</v>
          </cell>
          <cell r="J150">
            <v>82867926</v>
          </cell>
          <cell r="K150">
            <v>84566163</v>
          </cell>
          <cell r="L150">
            <v>86263713</v>
          </cell>
          <cell r="M150">
            <v>87960115</v>
          </cell>
          <cell r="N150">
            <v>89651082</v>
          </cell>
          <cell r="O150">
            <v>91332466</v>
          </cell>
          <cell r="P150">
            <v>93000873</v>
          </cell>
          <cell r="Q150">
            <v>94653106</v>
          </cell>
          <cell r="R150">
            <v>96287502</v>
          </cell>
          <cell r="S150">
            <v>97904331</v>
          </cell>
          <cell r="T150">
            <v>99505002</v>
          </cell>
          <cell r="U150">
            <v>101090313</v>
          </cell>
        </row>
        <row r="151">
          <cell r="A151" t="str">
            <v>Poland</v>
          </cell>
          <cell r="B151" t="str">
            <v>POL</v>
          </cell>
          <cell r="C151" t="str">
            <v>CEUR</v>
          </cell>
          <cell r="F151">
            <v>38432879</v>
          </cell>
          <cell r="G151">
            <v>38384383</v>
          </cell>
          <cell r="H151">
            <v>38338414</v>
          </cell>
          <cell r="I151">
            <v>38293598</v>
          </cell>
          <cell r="J151">
            <v>38246727</v>
          </cell>
          <cell r="K151">
            <v>38195558</v>
          </cell>
          <cell r="L151">
            <v>38140107</v>
          </cell>
          <cell r="M151">
            <v>38081970</v>
          </cell>
          <cell r="N151">
            <v>38022140</v>
          </cell>
          <cell r="O151">
            <v>37961944</v>
          </cell>
          <cell r="P151">
            <v>37902109</v>
          </cell>
          <cell r="Q151">
            <v>37842885</v>
          </cell>
          <cell r="R151">
            <v>37783302</v>
          </cell>
          <cell r="S151">
            <v>37721323</v>
          </cell>
          <cell r="T151">
            <v>37654183</v>
          </cell>
          <cell r="U151">
            <v>37579698</v>
          </cell>
        </row>
        <row r="152">
          <cell r="A152" t="str">
            <v>Portugal</v>
          </cell>
          <cell r="B152" t="str">
            <v>POR</v>
          </cell>
          <cell r="C152" t="str">
            <v>EME</v>
          </cell>
          <cell r="F152">
            <v>10227339</v>
          </cell>
          <cell r="G152">
            <v>10284495</v>
          </cell>
          <cell r="H152">
            <v>10346365</v>
          </cell>
          <cell r="I152">
            <v>10410002</v>
          </cell>
          <cell r="J152">
            <v>10471586</v>
          </cell>
          <cell r="K152">
            <v>10528226</v>
          </cell>
          <cell r="L152">
            <v>10578659</v>
          </cell>
          <cell r="M152">
            <v>10623032</v>
          </cell>
          <cell r="N152">
            <v>10661632</v>
          </cell>
          <cell r="O152">
            <v>10695337</v>
          </cell>
          <cell r="P152">
            <v>10724806</v>
          </cell>
          <cell r="Q152">
            <v>10749885</v>
          </cell>
          <cell r="R152">
            <v>10770185</v>
          </cell>
          <cell r="S152">
            <v>10785929</v>
          </cell>
          <cell r="T152">
            <v>10797433</v>
          </cell>
          <cell r="U152">
            <v>10804990</v>
          </cell>
        </row>
        <row r="153">
          <cell r="A153" t="str">
            <v>Puerto Rico</v>
          </cell>
          <cell r="B153" t="str">
            <v>PUR</v>
          </cell>
          <cell r="C153" t="str">
            <v>LAC</v>
          </cell>
          <cell r="F153">
            <v>3834100</v>
          </cell>
          <cell r="G153">
            <v>3858070</v>
          </cell>
          <cell r="H153">
            <v>3880991</v>
          </cell>
          <cell r="I153">
            <v>3903169</v>
          </cell>
          <cell r="J153">
            <v>3925000</v>
          </cell>
          <cell r="K153">
            <v>3946779</v>
          </cell>
          <cell r="L153">
            <v>3968624</v>
          </cell>
          <cell r="M153">
            <v>3990505</v>
          </cell>
          <cell r="N153">
            <v>4012389</v>
          </cell>
          <cell r="O153">
            <v>4034180</v>
          </cell>
          <cell r="P153">
            <v>4055797</v>
          </cell>
          <cell r="Q153">
            <v>4077251</v>
          </cell>
          <cell r="R153">
            <v>4098548</v>
          </cell>
          <cell r="S153">
            <v>4119580</v>
          </cell>
          <cell r="T153">
            <v>4140210</v>
          </cell>
          <cell r="U153">
            <v>4160326</v>
          </cell>
        </row>
        <row r="154">
          <cell r="A154" t="str">
            <v>Qatar</v>
          </cell>
          <cell r="B154" t="str">
            <v>QAT</v>
          </cell>
          <cell r="C154" t="str">
            <v>EMR</v>
          </cell>
          <cell r="F154">
            <v>616719</v>
          </cell>
          <cell r="G154">
            <v>649239</v>
          </cell>
          <cell r="H154">
            <v>687014</v>
          </cell>
          <cell r="I154">
            <v>726840</v>
          </cell>
          <cell r="J154">
            <v>764283</v>
          </cell>
          <cell r="K154">
            <v>796186</v>
          </cell>
          <cell r="L154">
            <v>821313</v>
          </cell>
          <cell r="M154">
            <v>840634</v>
          </cell>
          <cell r="N154">
            <v>855896</v>
          </cell>
          <cell r="O154">
            <v>869859</v>
          </cell>
          <cell r="P154">
            <v>884559</v>
          </cell>
          <cell r="Q154">
            <v>900402</v>
          </cell>
          <cell r="R154">
            <v>916767</v>
          </cell>
          <cell r="S154">
            <v>933447</v>
          </cell>
          <cell r="T154">
            <v>949972</v>
          </cell>
          <cell r="U154">
            <v>965993</v>
          </cell>
        </row>
        <row r="155">
          <cell r="A155" t="str">
            <v>Republic of Korea</v>
          </cell>
          <cell r="B155" t="str">
            <v>KOR</v>
          </cell>
          <cell r="C155" t="str">
            <v>WPR</v>
          </cell>
          <cell r="F155">
            <v>46780246</v>
          </cell>
          <cell r="G155">
            <v>47047215</v>
          </cell>
          <cell r="H155">
            <v>47281557</v>
          </cell>
          <cell r="I155">
            <v>47490388</v>
          </cell>
          <cell r="J155">
            <v>47683978</v>
          </cell>
          <cell r="K155">
            <v>47869837</v>
          </cell>
          <cell r="L155">
            <v>48050441</v>
          </cell>
          <cell r="M155">
            <v>48223854</v>
          </cell>
          <cell r="N155">
            <v>48387832</v>
          </cell>
          <cell r="O155">
            <v>48538424</v>
          </cell>
          <cell r="P155">
            <v>48672785</v>
          </cell>
          <cell r="Q155">
            <v>48790751</v>
          </cell>
          <cell r="R155">
            <v>48893654</v>
          </cell>
          <cell r="S155">
            <v>48981850</v>
          </cell>
          <cell r="T155">
            <v>49055975</v>
          </cell>
          <cell r="U155">
            <v>49116551</v>
          </cell>
        </row>
        <row r="156">
          <cell r="A156" t="str">
            <v>Republic of Moldova</v>
          </cell>
          <cell r="B156" t="str">
            <v>MDA</v>
          </cell>
          <cell r="C156" t="str">
            <v>EEUR</v>
          </cell>
          <cell r="F156">
            <v>4145437</v>
          </cell>
          <cell r="G156">
            <v>4089202</v>
          </cell>
          <cell r="H156">
            <v>4032768</v>
          </cell>
          <cell r="I156">
            <v>3977596</v>
          </cell>
          <cell r="J156">
            <v>3925170</v>
          </cell>
          <cell r="K156">
            <v>3876661</v>
          </cell>
          <cell r="L156">
            <v>3832709</v>
          </cell>
          <cell r="M156">
            <v>3793603</v>
          </cell>
          <cell r="N156">
            <v>3759599</v>
          </cell>
          <cell r="O156">
            <v>3730744</v>
          </cell>
          <cell r="P156">
            <v>3706905</v>
          </cell>
          <cell r="Q156">
            <v>3688353</v>
          </cell>
          <cell r="R156">
            <v>3674722</v>
          </cell>
          <cell r="S156">
            <v>3664382</v>
          </cell>
          <cell r="T156">
            <v>3655139</v>
          </cell>
          <cell r="U156">
            <v>3645323</v>
          </cell>
        </row>
        <row r="157">
          <cell r="A157" t="str">
            <v>Romania</v>
          </cell>
          <cell r="B157" t="str">
            <v>ROM</v>
          </cell>
          <cell r="C157" t="str">
            <v>EEUR</v>
          </cell>
          <cell r="F157">
            <v>22137533</v>
          </cell>
          <cell r="G157">
            <v>22032079</v>
          </cell>
          <cell r="H157">
            <v>21928149</v>
          </cell>
          <cell r="I157">
            <v>21825979</v>
          </cell>
          <cell r="J157">
            <v>21725784</v>
          </cell>
          <cell r="K157">
            <v>21627557</v>
          </cell>
          <cell r="L157">
            <v>21531732</v>
          </cell>
          <cell r="M157">
            <v>21437888</v>
          </cell>
          <cell r="N157">
            <v>21344129</v>
          </cell>
          <cell r="O157">
            <v>21247908</v>
          </cell>
          <cell r="P157">
            <v>21147492</v>
          </cell>
          <cell r="Q157">
            <v>21041841</v>
          </cell>
          <cell r="R157">
            <v>20931669</v>
          </cell>
          <cell r="S157">
            <v>20819127</v>
          </cell>
          <cell r="T157">
            <v>20707349</v>
          </cell>
          <cell r="U157">
            <v>20598493</v>
          </cell>
        </row>
        <row r="158">
          <cell r="A158" t="str">
            <v>Russian Federation</v>
          </cell>
          <cell r="B158" t="str">
            <v>RUS</v>
          </cell>
          <cell r="C158" t="str">
            <v>EEUR</v>
          </cell>
          <cell r="F158">
            <v>147423037</v>
          </cell>
          <cell r="G158">
            <v>146828433</v>
          </cell>
          <cell r="H158">
            <v>146159193</v>
          </cell>
          <cell r="I158">
            <v>145438349</v>
          </cell>
          <cell r="J158">
            <v>144695560</v>
          </cell>
          <cell r="K158">
            <v>143953092</v>
          </cell>
          <cell r="L158">
            <v>143221294</v>
          </cell>
          <cell r="M158">
            <v>142498534</v>
          </cell>
          <cell r="N158">
            <v>141780033</v>
          </cell>
          <cell r="O158">
            <v>141055586</v>
          </cell>
          <cell r="P158">
            <v>140317802</v>
          </cell>
          <cell r="Q158">
            <v>139567696</v>
          </cell>
          <cell r="R158">
            <v>138809525</v>
          </cell>
          <cell r="S158">
            <v>138042565</v>
          </cell>
          <cell r="T158">
            <v>137265914</v>
          </cell>
          <cell r="U158">
            <v>136479051</v>
          </cell>
        </row>
        <row r="159">
          <cell r="A159" t="str">
            <v>Rwanda</v>
          </cell>
          <cell r="B159" t="str">
            <v>RWA</v>
          </cell>
          <cell r="C159" t="str">
            <v>AFRhigh</v>
          </cell>
          <cell r="D159" t="str">
            <v>Franc</v>
          </cell>
          <cell r="E159">
            <v>558.47</v>
          </cell>
          <cell r="F159">
            <v>8176170</v>
          </cell>
          <cell r="G159">
            <v>8530446</v>
          </cell>
          <cell r="H159">
            <v>8761520</v>
          </cell>
          <cell r="I159">
            <v>8911990</v>
          </cell>
          <cell r="J159">
            <v>9052268</v>
          </cell>
          <cell r="K159">
            <v>9233793</v>
          </cell>
          <cell r="L159">
            <v>9464241</v>
          </cell>
          <cell r="M159">
            <v>9724575</v>
          </cell>
          <cell r="N159">
            <v>10008622</v>
          </cell>
          <cell r="O159">
            <v>10303909</v>
          </cell>
          <cell r="P159">
            <v>10601183</v>
          </cell>
          <cell r="Q159">
            <v>10900561</v>
          </cell>
          <cell r="R159">
            <v>11206097</v>
          </cell>
          <cell r="S159">
            <v>11516587</v>
          </cell>
          <cell r="T159">
            <v>11830776</v>
          </cell>
          <cell r="U159">
            <v>12147457</v>
          </cell>
        </row>
        <row r="160">
          <cell r="A160" t="str">
            <v>Saint Kitts &amp; Nevis</v>
          </cell>
          <cell r="B160" t="str">
            <v>SCN</v>
          </cell>
          <cell r="C160" t="str">
            <v>LAC</v>
          </cell>
          <cell r="F160">
            <v>46053</v>
          </cell>
          <cell r="G160">
            <v>46664</v>
          </cell>
          <cell r="H160">
            <v>47276</v>
          </cell>
          <cell r="I160">
            <v>47889</v>
          </cell>
          <cell r="J160">
            <v>48509</v>
          </cell>
          <cell r="K160">
            <v>49138</v>
          </cell>
          <cell r="L160">
            <v>49774</v>
          </cell>
          <cell r="M160">
            <v>50417</v>
          </cell>
          <cell r="N160">
            <v>51065</v>
          </cell>
          <cell r="O160">
            <v>51715</v>
          </cell>
          <cell r="P160">
            <v>52368</v>
          </cell>
          <cell r="Q160">
            <v>53022</v>
          </cell>
          <cell r="R160">
            <v>53676</v>
          </cell>
          <cell r="S160">
            <v>54327</v>
          </cell>
          <cell r="T160">
            <v>54975</v>
          </cell>
          <cell r="U160">
            <v>55616</v>
          </cell>
        </row>
        <row r="161">
          <cell r="A161" t="str">
            <v>Saint Lucia</v>
          </cell>
          <cell r="B161" t="str">
            <v>SAL</v>
          </cell>
          <cell r="C161" t="str">
            <v>LAC</v>
          </cell>
          <cell r="F161">
            <v>152699</v>
          </cell>
          <cell r="G161">
            <v>154232</v>
          </cell>
          <cell r="H161">
            <v>155882</v>
          </cell>
          <cell r="I161">
            <v>157627</v>
          </cell>
          <cell r="J161">
            <v>159423</v>
          </cell>
          <cell r="K161">
            <v>161240</v>
          </cell>
          <cell r="L161">
            <v>163071</v>
          </cell>
          <cell r="M161">
            <v>164923</v>
          </cell>
          <cell r="N161">
            <v>166789</v>
          </cell>
          <cell r="O161">
            <v>168660</v>
          </cell>
          <cell r="P161">
            <v>170532</v>
          </cell>
          <cell r="Q161">
            <v>172398</v>
          </cell>
          <cell r="R161">
            <v>174251</v>
          </cell>
          <cell r="S161">
            <v>176086</v>
          </cell>
          <cell r="T161">
            <v>177895</v>
          </cell>
          <cell r="U161">
            <v>179675</v>
          </cell>
        </row>
        <row r="162">
          <cell r="A162" t="str">
            <v>Samoa</v>
          </cell>
          <cell r="B162" t="str">
            <v>SMA</v>
          </cell>
          <cell r="C162" t="str">
            <v>WPR</v>
          </cell>
          <cell r="F162">
            <v>177475</v>
          </cell>
          <cell r="G162">
            <v>178922</v>
          </cell>
          <cell r="H162">
            <v>180169</v>
          </cell>
          <cell r="I162">
            <v>181315</v>
          </cell>
          <cell r="J162">
            <v>182507</v>
          </cell>
          <cell r="K162">
            <v>183845</v>
          </cell>
          <cell r="L162">
            <v>185366</v>
          </cell>
          <cell r="M162">
            <v>187026</v>
          </cell>
          <cell r="N162">
            <v>188752</v>
          </cell>
          <cell r="O162">
            <v>190433</v>
          </cell>
          <cell r="P162">
            <v>191992</v>
          </cell>
          <cell r="Q162">
            <v>193407</v>
          </cell>
          <cell r="R162">
            <v>194708</v>
          </cell>
          <cell r="S162">
            <v>195923</v>
          </cell>
          <cell r="T162">
            <v>197102</v>
          </cell>
          <cell r="U162">
            <v>198280</v>
          </cell>
        </row>
        <row r="163">
          <cell r="A163" t="str">
            <v>San Marino</v>
          </cell>
          <cell r="B163" t="str">
            <v>SMR</v>
          </cell>
          <cell r="C163" t="str">
            <v>EME</v>
          </cell>
          <cell r="F163">
            <v>26947</v>
          </cell>
          <cell r="G163">
            <v>27509</v>
          </cell>
          <cell r="H163">
            <v>28200</v>
          </cell>
          <cell r="I163">
            <v>28946</v>
          </cell>
          <cell r="J163">
            <v>29643</v>
          </cell>
          <cell r="K163">
            <v>30214</v>
          </cell>
          <cell r="L163">
            <v>30635</v>
          </cell>
          <cell r="M163">
            <v>30926</v>
          </cell>
          <cell r="N163">
            <v>31126</v>
          </cell>
          <cell r="O163">
            <v>31289</v>
          </cell>
          <cell r="P163">
            <v>31459</v>
          </cell>
          <cell r="Q163">
            <v>31643</v>
          </cell>
          <cell r="R163">
            <v>31830</v>
          </cell>
          <cell r="S163">
            <v>32011</v>
          </cell>
          <cell r="T163">
            <v>32176</v>
          </cell>
          <cell r="U163">
            <v>32317</v>
          </cell>
        </row>
        <row r="164">
          <cell r="A164" t="str">
            <v>Sao Tome &amp; Principe</v>
          </cell>
          <cell r="B164" t="str">
            <v>STP</v>
          </cell>
          <cell r="C164" t="str">
            <v>AFRlow</v>
          </cell>
          <cell r="F164">
            <v>140131</v>
          </cell>
          <cell r="G164">
            <v>142610</v>
          </cell>
          <cell r="H164">
            <v>145106</v>
          </cell>
          <cell r="I164">
            <v>147611</v>
          </cell>
          <cell r="J164">
            <v>150118</v>
          </cell>
          <cell r="K164">
            <v>152622</v>
          </cell>
          <cell r="L164">
            <v>155126</v>
          </cell>
          <cell r="M164">
            <v>157637</v>
          </cell>
          <cell r="N164">
            <v>160174</v>
          </cell>
          <cell r="O164">
            <v>162755</v>
          </cell>
          <cell r="P164">
            <v>165397</v>
          </cell>
          <cell r="Q164">
            <v>168100</v>
          </cell>
          <cell r="R164">
            <v>170871</v>
          </cell>
          <cell r="S164">
            <v>173736</v>
          </cell>
          <cell r="T164">
            <v>176733</v>
          </cell>
          <cell r="U164">
            <v>179883</v>
          </cell>
        </row>
        <row r="165">
          <cell r="A165" t="str">
            <v>Saudi Arabia</v>
          </cell>
          <cell r="B165" t="str">
            <v>SAA</v>
          </cell>
          <cell r="C165" t="str">
            <v>EMR</v>
          </cell>
          <cell r="D165" t="str">
            <v>Riyal</v>
          </cell>
          <cell r="E165">
            <v>3.75</v>
          </cell>
          <cell r="F165">
            <v>20806589</v>
          </cell>
          <cell r="G165">
            <v>21357325</v>
          </cell>
          <cell r="H165">
            <v>21916446</v>
          </cell>
          <cell r="I165">
            <v>22480812</v>
          </cell>
          <cell r="J165">
            <v>23046972</v>
          </cell>
          <cell r="K165">
            <v>23612360</v>
          </cell>
          <cell r="L165">
            <v>24174940</v>
          </cell>
          <cell r="M165">
            <v>24734532</v>
          </cell>
          <cell r="N165">
            <v>25292816</v>
          </cell>
          <cell r="O165">
            <v>25852659</v>
          </cell>
          <cell r="P165">
            <v>26416039</v>
          </cell>
          <cell r="Q165">
            <v>26982959</v>
          </cell>
          <cell r="R165">
            <v>27552175</v>
          </cell>
          <cell r="S165">
            <v>28122923</v>
          </cell>
          <cell r="T165">
            <v>28694096</v>
          </cell>
          <cell r="U165">
            <v>29264705</v>
          </cell>
        </row>
        <row r="166">
          <cell r="A166" t="str">
            <v>Senegal</v>
          </cell>
          <cell r="B166" t="str">
            <v>SEN</v>
          </cell>
          <cell r="C166" t="str">
            <v>AFRlow</v>
          </cell>
          <cell r="D166" t="str">
            <v>Franc</v>
          </cell>
          <cell r="E166">
            <v>561.04999999999995</v>
          </cell>
          <cell r="F166">
            <v>10333507</v>
          </cell>
          <cell r="G166">
            <v>10608866</v>
          </cell>
          <cell r="H166">
            <v>10890900</v>
          </cell>
          <cell r="I166">
            <v>11179033</v>
          </cell>
          <cell r="J166">
            <v>11472432</v>
          </cell>
          <cell r="K166">
            <v>11770340</v>
          </cell>
          <cell r="L166">
            <v>12072479</v>
          </cell>
          <cell r="M166">
            <v>12378532</v>
          </cell>
          <cell r="N166">
            <v>12687621</v>
          </cell>
          <cell r="O166">
            <v>12998713</v>
          </cell>
          <cell r="P166">
            <v>13310968</v>
          </cell>
          <cell r="Q166">
            <v>13623913</v>
          </cell>
          <cell r="R166">
            <v>13937329</v>
          </cell>
          <cell r="S166">
            <v>14250968</v>
          </cell>
          <cell r="T166">
            <v>14564684</v>
          </cell>
          <cell r="U166">
            <v>14878348</v>
          </cell>
        </row>
        <row r="167">
          <cell r="A167" t="str">
            <v>Serbia</v>
          </cell>
          <cell r="B167" t="str">
            <v>SRB</v>
          </cell>
          <cell r="C167" t="str">
            <v>CEUR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9863026</v>
          </cell>
          <cell r="L167">
            <v>9850720</v>
          </cell>
          <cell r="M167">
            <v>9858426</v>
          </cell>
          <cell r="N167">
            <v>9879595</v>
          </cell>
          <cell r="O167">
            <v>9904220</v>
          </cell>
          <cell r="P167">
            <v>9924874</v>
          </cell>
          <cell r="Q167">
            <v>9939724</v>
          </cell>
          <cell r="R167">
            <v>9950650</v>
          </cell>
          <cell r="S167">
            <v>9958317</v>
          </cell>
          <cell r="T167">
            <v>9964445</v>
          </cell>
          <cell r="U167">
            <v>9970257</v>
          </cell>
        </row>
        <row r="168">
          <cell r="A168" t="str">
            <v>Serbia &amp; Montenegro</v>
          </cell>
          <cell r="B168" t="str">
            <v>YUG</v>
          </cell>
          <cell r="C168" t="str">
            <v>CEUR</v>
          </cell>
          <cell r="F168">
            <v>10800801</v>
          </cell>
          <cell r="G168">
            <v>10738420</v>
          </cell>
          <cell r="H168">
            <v>10662402</v>
          </cell>
          <cell r="I168">
            <v>10583838</v>
          </cell>
          <cell r="J168">
            <v>10516742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</row>
        <row r="169">
          <cell r="A169" t="str">
            <v>Seychelles</v>
          </cell>
          <cell r="B169" t="str">
            <v>SEY</v>
          </cell>
          <cell r="C169" t="str">
            <v>AFRlow</v>
          </cell>
          <cell r="F169">
            <v>81129</v>
          </cell>
          <cell r="G169">
            <v>82158</v>
          </cell>
          <cell r="H169">
            <v>83130</v>
          </cell>
          <cell r="I169">
            <v>84027</v>
          </cell>
          <cell r="J169">
            <v>84832</v>
          </cell>
          <cell r="K169">
            <v>85532</v>
          </cell>
          <cell r="L169">
            <v>86122</v>
          </cell>
          <cell r="M169">
            <v>86606</v>
          </cell>
          <cell r="N169">
            <v>87005</v>
          </cell>
          <cell r="O169">
            <v>87342</v>
          </cell>
          <cell r="P169">
            <v>87645</v>
          </cell>
          <cell r="Q169">
            <v>87913</v>
          </cell>
          <cell r="R169">
            <v>88151</v>
          </cell>
          <cell r="S169">
            <v>88396</v>
          </cell>
          <cell r="T169">
            <v>88691</v>
          </cell>
          <cell r="U169">
            <v>89065</v>
          </cell>
        </row>
        <row r="170">
          <cell r="A170" t="str">
            <v>Sierra Leone</v>
          </cell>
          <cell r="B170" t="str">
            <v>SIL</v>
          </cell>
          <cell r="C170" t="str">
            <v>AFRlow</v>
          </cell>
          <cell r="D170" t="str">
            <v>Leone</v>
          </cell>
          <cell r="E170">
            <v>2467.8200000000002</v>
          </cell>
          <cell r="F170">
            <v>4521449</v>
          </cell>
          <cell r="G170">
            <v>4703450</v>
          </cell>
          <cell r="H170">
            <v>4924199</v>
          </cell>
          <cell r="I170">
            <v>5162802</v>
          </cell>
          <cell r="J170">
            <v>5390368</v>
          </cell>
          <cell r="K170">
            <v>5586403</v>
          </cell>
          <cell r="L170">
            <v>5742694</v>
          </cell>
          <cell r="M170">
            <v>5865872</v>
          </cell>
          <cell r="N170">
            <v>5968523</v>
          </cell>
          <cell r="O170">
            <v>6070210</v>
          </cell>
          <cell r="P170">
            <v>6185248</v>
          </cell>
          <cell r="Q170">
            <v>6316911</v>
          </cell>
          <cell r="R170">
            <v>6460662</v>
          </cell>
          <cell r="S170">
            <v>6613782</v>
          </cell>
          <cell r="T170">
            <v>6771175</v>
          </cell>
          <cell r="U170">
            <v>6929145</v>
          </cell>
        </row>
        <row r="171">
          <cell r="A171" t="str">
            <v>Singapore</v>
          </cell>
          <cell r="B171" t="str">
            <v>SIN</v>
          </cell>
          <cell r="C171" t="str">
            <v>EME</v>
          </cell>
          <cell r="F171">
            <v>4017426</v>
          </cell>
          <cell r="G171">
            <v>4097137</v>
          </cell>
          <cell r="H171">
            <v>4163766</v>
          </cell>
          <cell r="I171">
            <v>4220915</v>
          </cell>
          <cell r="J171">
            <v>4274120</v>
          </cell>
          <cell r="K171">
            <v>4327468</v>
          </cell>
          <cell r="L171">
            <v>4381905</v>
          </cell>
          <cell r="M171">
            <v>4436283</v>
          </cell>
          <cell r="N171">
            <v>4490117</v>
          </cell>
          <cell r="O171">
            <v>4542324</v>
          </cell>
          <cell r="P171">
            <v>4592106</v>
          </cell>
          <cell r="Q171">
            <v>4639694</v>
          </cell>
          <cell r="R171">
            <v>4685537</v>
          </cell>
          <cell r="S171">
            <v>4729268</v>
          </cell>
          <cell r="T171">
            <v>4770393</v>
          </cell>
          <cell r="U171">
            <v>4808620</v>
          </cell>
        </row>
        <row r="172">
          <cell r="A172" t="str">
            <v>Slovakia</v>
          </cell>
          <cell r="B172" t="str">
            <v>SVK</v>
          </cell>
          <cell r="C172" t="str">
            <v>CEUR</v>
          </cell>
          <cell r="F172">
            <v>5387539</v>
          </cell>
          <cell r="G172">
            <v>5387850</v>
          </cell>
          <cell r="H172">
            <v>5387515</v>
          </cell>
          <cell r="I172">
            <v>5386981</v>
          </cell>
          <cell r="J172">
            <v>5386702</v>
          </cell>
          <cell r="K172">
            <v>5386995</v>
          </cell>
          <cell r="L172">
            <v>5388119</v>
          </cell>
          <cell r="M172">
            <v>5390035</v>
          </cell>
          <cell r="N172">
            <v>5392350</v>
          </cell>
          <cell r="O172">
            <v>5394464</v>
          </cell>
          <cell r="P172">
            <v>5395917</v>
          </cell>
          <cell r="Q172">
            <v>5396575</v>
          </cell>
          <cell r="R172">
            <v>5396506</v>
          </cell>
          <cell r="S172">
            <v>5395680</v>
          </cell>
          <cell r="T172">
            <v>5394112</v>
          </cell>
          <cell r="U172">
            <v>5391796</v>
          </cell>
        </row>
        <row r="173">
          <cell r="A173" t="str">
            <v>Slovenia</v>
          </cell>
          <cell r="B173" t="str">
            <v>SVN</v>
          </cell>
          <cell r="C173" t="str">
            <v>CEUR</v>
          </cell>
          <cell r="F173">
            <v>1983628</v>
          </cell>
          <cell r="G173">
            <v>1987176</v>
          </cell>
          <cell r="H173">
            <v>1990791</v>
          </cell>
          <cell r="I173">
            <v>1994247</v>
          </cell>
          <cell r="J173">
            <v>1997206</v>
          </cell>
          <cell r="K173">
            <v>1999425</v>
          </cell>
          <cell r="L173">
            <v>2000831</v>
          </cell>
          <cell r="M173">
            <v>2001510</v>
          </cell>
          <cell r="N173">
            <v>2001578</v>
          </cell>
          <cell r="O173">
            <v>2001217</v>
          </cell>
          <cell r="P173">
            <v>2000554</v>
          </cell>
          <cell r="Q173">
            <v>1999620</v>
          </cell>
          <cell r="R173">
            <v>1998364</v>
          </cell>
          <cell r="S173">
            <v>1996744</v>
          </cell>
          <cell r="T173">
            <v>1994689</v>
          </cell>
          <cell r="U173">
            <v>1992149</v>
          </cell>
        </row>
        <row r="174">
          <cell r="A174" t="str">
            <v>Solomon Islands</v>
          </cell>
          <cell r="B174" t="str">
            <v>SOL</v>
          </cell>
          <cell r="C174" t="str">
            <v>WPR</v>
          </cell>
          <cell r="D174" t="str">
            <v>Solomon Island Dollar</v>
          </cell>
          <cell r="E174">
            <v>7.5187999999999997</v>
          </cell>
          <cell r="F174">
            <v>415426</v>
          </cell>
          <cell r="G174">
            <v>426623</v>
          </cell>
          <cell r="H174">
            <v>437943</v>
          </cell>
          <cell r="I174">
            <v>449363</v>
          </cell>
          <cell r="J174">
            <v>460862</v>
          </cell>
          <cell r="K174">
            <v>472419</v>
          </cell>
          <cell r="L174">
            <v>484022</v>
          </cell>
          <cell r="M174">
            <v>495660</v>
          </cell>
          <cell r="N174">
            <v>507321</v>
          </cell>
          <cell r="O174">
            <v>518994</v>
          </cell>
          <cell r="P174">
            <v>530668</v>
          </cell>
          <cell r="Q174">
            <v>542334</v>
          </cell>
          <cell r="R174">
            <v>553989</v>
          </cell>
          <cell r="S174">
            <v>565634</v>
          </cell>
          <cell r="T174">
            <v>577277</v>
          </cell>
          <cell r="U174">
            <v>588923</v>
          </cell>
        </row>
        <row r="175">
          <cell r="A175" t="str">
            <v>Somalia</v>
          </cell>
          <cell r="B175" t="str">
            <v>SOM</v>
          </cell>
          <cell r="C175" t="str">
            <v>EMR</v>
          </cell>
          <cell r="D175" t="str">
            <v>Shilling</v>
          </cell>
          <cell r="E175">
            <v>8500</v>
          </cell>
          <cell r="F175">
            <v>7055075</v>
          </cell>
          <cell r="G175">
            <v>7272271</v>
          </cell>
          <cell r="H175">
            <v>7494075</v>
          </cell>
          <cell r="I175">
            <v>7720566</v>
          </cell>
          <cell r="J175">
            <v>7954159</v>
          </cell>
          <cell r="K175">
            <v>8196395</v>
          </cell>
          <cell r="L175">
            <v>8445397</v>
          </cell>
          <cell r="M175">
            <v>8698534</v>
          </cell>
          <cell r="N175">
            <v>8956006</v>
          </cell>
          <cell r="O175">
            <v>9218539</v>
          </cell>
          <cell r="P175">
            <v>9486479</v>
          </cell>
          <cell r="Q175">
            <v>9759568</v>
          </cell>
          <cell r="R175">
            <v>10036827</v>
          </cell>
          <cell r="S175">
            <v>10317071</v>
          </cell>
          <cell r="T175">
            <v>10598823</v>
          </cell>
          <cell r="U175">
            <v>10880958</v>
          </cell>
        </row>
        <row r="176">
          <cell r="A176" t="str">
            <v>South Africa</v>
          </cell>
          <cell r="B176" t="str">
            <v>SOA</v>
          </cell>
          <cell r="C176" t="str">
            <v>AFRhigh</v>
          </cell>
          <cell r="D176" t="str">
            <v>Rand</v>
          </cell>
          <cell r="E176">
            <v>6.9523700000000002</v>
          </cell>
          <cell r="F176">
            <v>45398280</v>
          </cell>
          <cell r="G176">
            <v>46017150</v>
          </cell>
          <cell r="H176">
            <v>46580809</v>
          </cell>
          <cell r="I176">
            <v>47088767</v>
          </cell>
          <cell r="J176">
            <v>47540927</v>
          </cell>
          <cell r="K176">
            <v>47938663</v>
          </cell>
          <cell r="L176">
            <v>48282459</v>
          </cell>
          <cell r="M176">
            <v>48576764</v>
          </cell>
          <cell r="N176">
            <v>48832134</v>
          </cell>
          <cell r="O176">
            <v>49062172</v>
          </cell>
          <cell r="P176">
            <v>49277824</v>
          </cell>
          <cell r="Q176">
            <v>49483761</v>
          </cell>
          <cell r="R176">
            <v>49681508</v>
          </cell>
          <cell r="S176">
            <v>49874883</v>
          </cell>
          <cell r="T176">
            <v>50066958</v>
          </cell>
          <cell r="U176">
            <v>50260136</v>
          </cell>
        </row>
        <row r="177">
          <cell r="A177" t="str">
            <v>Spain</v>
          </cell>
          <cell r="B177" t="str">
            <v>SPA</v>
          </cell>
          <cell r="C177" t="str">
            <v>EME</v>
          </cell>
          <cell r="F177">
            <v>40229429</v>
          </cell>
          <cell r="G177">
            <v>40742013</v>
          </cell>
          <cell r="H177">
            <v>41388300</v>
          </cell>
          <cell r="I177">
            <v>42103324</v>
          </cell>
          <cell r="J177">
            <v>42795447</v>
          </cell>
          <cell r="K177">
            <v>43397491</v>
          </cell>
          <cell r="L177">
            <v>43886817</v>
          </cell>
          <cell r="M177">
            <v>44279182</v>
          </cell>
          <cell r="N177">
            <v>44592771</v>
          </cell>
          <cell r="O177">
            <v>44860810</v>
          </cell>
          <cell r="P177">
            <v>45108136</v>
          </cell>
          <cell r="Q177">
            <v>45336380</v>
          </cell>
          <cell r="R177">
            <v>45536765</v>
          </cell>
          <cell r="S177">
            <v>45712405</v>
          </cell>
          <cell r="T177">
            <v>45865873</v>
          </cell>
          <cell r="U177">
            <v>45999549</v>
          </cell>
        </row>
        <row r="178">
          <cell r="A178" t="str">
            <v>Sri Lanka</v>
          </cell>
          <cell r="B178" t="str">
            <v>SRL</v>
          </cell>
          <cell r="C178" t="str">
            <v>SEAR</v>
          </cell>
          <cell r="D178" t="str">
            <v>Rupee</v>
          </cell>
          <cell r="E178">
            <v>94.512</v>
          </cell>
          <cell r="F178">
            <v>18713711</v>
          </cell>
          <cell r="G178">
            <v>18805329</v>
          </cell>
          <cell r="H178">
            <v>18887160</v>
          </cell>
          <cell r="I178">
            <v>18963554</v>
          </cell>
          <cell r="J178">
            <v>19040092</v>
          </cell>
          <cell r="K178">
            <v>19120763</v>
          </cell>
          <cell r="L178">
            <v>19207441</v>
          </cell>
          <cell r="M178">
            <v>19299189</v>
          </cell>
          <cell r="N178">
            <v>19393638</v>
          </cell>
          <cell r="O178">
            <v>19486975</v>
          </cell>
          <cell r="P178">
            <v>19576324</v>
          </cell>
          <cell r="Q178">
            <v>19661004</v>
          </cell>
          <cell r="R178">
            <v>19741652</v>
          </cell>
          <cell r="S178">
            <v>19818206</v>
          </cell>
          <cell r="T178">
            <v>19890883</v>
          </cell>
          <cell r="U178">
            <v>19959725</v>
          </cell>
        </row>
        <row r="179">
          <cell r="A179" t="str">
            <v>St Vincent &amp; Grenadines</v>
          </cell>
          <cell r="B179" t="str">
            <v>SAV</v>
          </cell>
          <cell r="C179" t="str">
            <v>LAC</v>
          </cell>
          <cell r="F179">
            <v>115949</v>
          </cell>
          <cell r="G179">
            <v>116567</v>
          </cell>
          <cell r="H179">
            <v>117201</v>
          </cell>
          <cell r="I179">
            <v>117847</v>
          </cell>
          <cell r="J179">
            <v>118494</v>
          </cell>
          <cell r="K179">
            <v>119137</v>
          </cell>
          <cell r="L179">
            <v>119772</v>
          </cell>
          <cell r="M179">
            <v>120398</v>
          </cell>
          <cell r="N179">
            <v>121010</v>
          </cell>
          <cell r="O179">
            <v>121599</v>
          </cell>
          <cell r="P179">
            <v>122159</v>
          </cell>
          <cell r="Q179">
            <v>122687</v>
          </cell>
          <cell r="R179">
            <v>123178</v>
          </cell>
          <cell r="S179">
            <v>123630</v>
          </cell>
          <cell r="T179">
            <v>124039</v>
          </cell>
          <cell r="U179">
            <v>124399</v>
          </cell>
        </row>
        <row r="180">
          <cell r="A180" t="str">
            <v>Sudan</v>
          </cell>
          <cell r="B180" t="str">
            <v>SUD</v>
          </cell>
          <cell r="C180" t="str">
            <v>EMR</v>
          </cell>
          <cell r="D180" t="str">
            <v>Dinar</v>
          </cell>
          <cell r="E180">
            <v>261.11</v>
          </cell>
          <cell r="F180">
            <v>33348627</v>
          </cell>
          <cell r="G180">
            <v>34063430</v>
          </cell>
          <cell r="H180">
            <v>34752339</v>
          </cell>
          <cell r="I180">
            <v>35436381</v>
          </cell>
          <cell r="J180">
            <v>36145241</v>
          </cell>
          <cell r="K180">
            <v>36899747</v>
          </cell>
          <cell r="L180">
            <v>37707483</v>
          </cell>
          <cell r="M180">
            <v>38560492</v>
          </cell>
          <cell r="N180">
            <v>39445014</v>
          </cell>
          <cell r="O180">
            <v>40340108</v>
          </cell>
          <cell r="P180">
            <v>41230247</v>
          </cell>
          <cell r="Q180">
            <v>42110971</v>
          </cell>
          <cell r="R180">
            <v>42986124</v>
          </cell>
          <cell r="S180">
            <v>43858273</v>
          </cell>
          <cell r="T180">
            <v>44732639</v>
          </cell>
          <cell r="U180">
            <v>45612622</v>
          </cell>
        </row>
        <row r="181">
          <cell r="A181" t="str">
            <v>Suriname</v>
          </cell>
          <cell r="B181" t="str">
            <v>SUR</v>
          </cell>
          <cell r="C181" t="str">
            <v>LAC</v>
          </cell>
          <cell r="D181" t="str">
            <v>Guilder</v>
          </cell>
          <cell r="E181">
            <v>2625</v>
          </cell>
          <cell r="F181">
            <v>436443</v>
          </cell>
          <cell r="G181">
            <v>440114</v>
          </cell>
          <cell r="H181">
            <v>443485</v>
          </cell>
          <cell r="I181">
            <v>446609</v>
          </cell>
          <cell r="J181">
            <v>449579</v>
          </cell>
          <cell r="K181">
            <v>452468</v>
          </cell>
          <cell r="L181">
            <v>455273</v>
          </cell>
          <cell r="M181">
            <v>457961</v>
          </cell>
          <cell r="N181">
            <v>460530</v>
          </cell>
          <cell r="O181">
            <v>462972</v>
          </cell>
          <cell r="P181">
            <v>465282</v>
          </cell>
          <cell r="Q181">
            <v>467461</v>
          </cell>
          <cell r="R181">
            <v>469511</v>
          </cell>
          <cell r="S181">
            <v>471421</v>
          </cell>
          <cell r="T181">
            <v>473179</v>
          </cell>
          <cell r="U181">
            <v>474776</v>
          </cell>
        </row>
        <row r="182">
          <cell r="A182" t="str">
            <v>Swaziland</v>
          </cell>
          <cell r="B182" t="str">
            <v>SWZ</v>
          </cell>
          <cell r="C182" t="str">
            <v>AFRhigh</v>
          </cell>
          <cell r="D182" t="str">
            <v>Lilangeni</v>
          </cell>
          <cell r="E182">
            <v>6.9516857838025716</v>
          </cell>
          <cell r="F182">
            <v>1058185</v>
          </cell>
          <cell r="G182">
            <v>1074566</v>
          </cell>
          <cell r="H182">
            <v>1089300</v>
          </cell>
          <cell r="I182">
            <v>1102437</v>
          </cell>
          <cell r="J182">
            <v>1114131</v>
          </cell>
          <cell r="K182">
            <v>1124529</v>
          </cell>
          <cell r="L182">
            <v>1133614</v>
          </cell>
          <cell r="M182">
            <v>1141423</v>
          </cell>
          <cell r="N182">
            <v>1148255</v>
          </cell>
          <cell r="O182">
            <v>1154497</v>
          </cell>
          <cell r="P182">
            <v>1160455</v>
          </cell>
          <cell r="Q182">
            <v>1166245</v>
          </cell>
          <cell r="R182">
            <v>1171886</v>
          </cell>
          <cell r="S182">
            <v>1177473</v>
          </cell>
          <cell r="T182">
            <v>1183078</v>
          </cell>
          <cell r="U182">
            <v>1188748</v>
          </cell>
        </row>
        <row r="183">
          <cell r="A183" t="str">
            <v>Sweden</v>
          </cell>
          <cell r="B183" t="str">
            <v>SWE</v>
          </cell>
          <cell r="C183" t="str">
            <v>EME</v>
          </cell>
          <cell r="F183">
            <v>8867689</v>
          </cell>
          <cell r="G183">
            <v>8889328</v>
          </cell>
          <cell r="H183">
            <v>8919969</v>
          </cell>
          <cell r="I183">
            <v>8957369</v>
          </cell>
          <cell r="J183">
            <v>8997688</v>
          </cell>
          <cell r="K183">
            <v>9038049</v>
          </cell>
          <cell r="L183">
            <v>9078176</v>
          </cell>
          <cell r="M183">
            <v>9118954</v>
          </cell>
          <cell r="N183">
            <v>9159978</v>
          </cell>
          <cell r="O183">
            <v>9200934</v>
          </cell>
          <cell r="P183">
            <v>9241600</v>
          </cell>
          <cell r="Q183">
            <v>9281573</v>
          </cell>
          <cell r="R183">
            <v>9320766</v>
          </cell>
          <cell r="S183">
            <v>9359697</v>
          </cell>
          <cell r="T183">
            <v>9399160</v>
          </cell>
          <cell r="U183">
            <v>9439692</v>
          </cell>
        </row>
        <row r="184">
          <cell r="A184" t="str">
            <v>Switzerland</v>
          </cell>
          <cell r="B184" t="str">
            <v>SWI</v>
          </cell>
          <cell r="C184" t="str">
            <v>EME</v>
          </cell>
          <cell r="F184">
            <v>7263234</v>
          </cell>
          <cell r="G184">
            <v>7291780</v>
          </cell>
          <cell r="H184">
            <v>7323811</v>
          </cell>
          <cell r="I184">
            <v>7357994</v>
          </cell>
          <cell r="J184">
            <v>7392067</v>
          </cell>
          <cell r="K184">
            <v>7424389</v>
          </cell>
          <cell r="L184">
            <v>7454795</v>
          </cell>
          <cell r="M184">
            <v>7483972</v>
          </cell>
          <cell r="N184">
            <v>7512120</v>
          </cell>
          <cell r="O184">
            <v>7539622</v>
          </cell>
          <cell r="P184">
            <v>7566783</v>
          </cell>
          <cell r="Q184">
            <v>7593590</v>
          </cell>
          <cell r="R184">
            <v>7619990</v>
          </cell>
          <cell r="S184">
            <v>7646223</v>
          </cell>
          <cell r="T184">
            <v>7672586</v>
          </cell>
          <cell r="U184">
            <v>7699294</v>
          </cell>
        </row>
        <row r="185">
          <cell r="A185" t="str">
            <v>Syrian Arab Republic</v>
          </cell>
          <cell r="B185" t="str">
            <v>SYR</v>
          </cell>
          <cell r="C185" t="str">
            <v>EMR</v>
          </cell>
          <cell r="D185" t="str">
            <v>Pound</v>
          </cell>
          <cell r="E185">
            <v>11.225</v>
          </cell>
          <cell r="F185">
            <v>16510861</v>
          </cell>
          <cell r="G185">
            <v>16949340</v>
          </cell>
          <cell r="H185">
            <v>17411357</v>
          </cell>
          <cell r="I185">
            <v>17893264</v>
          </cell>
          <cell r="J185">
            <v>18389228</v>
          </cell>
          <cell r="K185">
            <v>18893881</v>
          </cell>
          <cell r="L185">
            <v>19407558</v>
          </cell>
          <cell r="M185">
            <v>19928518</v>
          </cell>
          <cell r="N185">
            <v>20446734</v>
          </cell>
          <cell r="O185">
            <v>20949512</v>
          </cell>
          <cell r="P185">
            <v>21428048</v>
          </cell>
          <cell r="Q185">
            <v>21877375</v>
          </cell>
          <cell r="R185">
            <v>22300240</v>
          </cell>
          <cell r="S185">
            <v>22705225</v>
          </cell>
          <cell r="T185">
            <v>23105243</v>
          </cell>
          <cell r="U185">
            <v>23509678</v>
          </cell>
        </row>
        <row r="186">
          <cell r="A186" t="str">
            <v>Tajikistan</v>
          </cell>
          <cell r="B186" t="str">
            <v>TJK</v>
          </cell>
          <cell r="C186" t="str">
            <v>EEUR</v>
          </cell>
          <cell r="D186" t="str">
            <v>Somoni</v>
          </cell>
          <cell r="E186">
            <v>3090</v>
          </cell>
          <cell r="F186">
            <v>6172835</v>
          </cell>
          <cell r="G186">
            <v>6245969</v>
          </cell>
          <cell r="H186">
            <v>6317813</v>
          </cell>
          <cell r="I186">
            <v>6390641</v>
          </cell>
          <cell r="J186">
            <v>6467377</v>
          </cell>
          <cell r="K186">
            <v>6550213</v>
          </cell>
          <cell r="L186">
            <v>6639837</v>
          </cell>
          <cell r="M186">
            <v>6735996</v>
          </cell>
          <cell r="N186">
            <v>6838716</v>
          </cell>
          <cell r="O186">
            <v>6947678</v>
          </cell>
          <cell r="P186">
            <v>7062446</v>
          </cell>
          <cell r="Q186">
            <v>7183136</v>
          </cell>
          <cell r="R186">
            <v>7309345</v>
          </cell>
          <cell r="S186">
            <v>7439393</v>
          </cell>
          <cell r="T186">
            <v>7571066</v>
          </cell>
          <cell r="U186">
            <v>7702612</v>
          </cell>
        </row>
        <row r="187">
          <cell r="A187" t="str">
            <v>TFYR Macedonia</v>
          </cell>
          <cell r="B187" t="str">
            <v>MKD</v>
          </cell>
          <cell r="C187" t="str">
            <v>CEUR</v>
          </cell>
          <cell r="F187">
            <v>2009264</v>
          </cell>
          <cell r="G187">
            <v>2015911</v>
          </cell>
          <cell r="H187">
            <v>2021568</v>
          </cell>
          <cell r="I187">
            <v>2026320</v>
          </cell>
          <cell r="J187">
            <v>2030311</v>
          </cell>
          <cell r="K187">
            <v>2033655</v>
          </cell>
          <cell r="L187">
            <v>2036376</v>
          </cell>
          <cell r="M187">
            <v>2038464</v>
          </cell>
          <cell r="N187">
            <v>2039960</v>
          </cell>
          <cell r="O187">
            <v>2040905</v>
          </cell>
          <cell r="P187">
            <v>2041341</v>
          </cell>
          <cell r="Q187">
            <v>2041283</v>
          </cell>
          <cell r="R187">
            <v>2040763</v>
          </cell>
          <cell r="S187">
            <v>2039839</v>
          </cell>
          <cell r="T187">
            <v>2038585</v>
          </cell>
          <cell r="U187">
            <v>2037048</v>
          </cell>
        </row>
        <row r="188">
          <cell r="A188" t="str">
            <v>Thailand</v>
          </cell>
          <cell r="B188" t="str">
            <v>THA</v>
          </cell>
          <cell r="C188" t="str">
            <v>SEAR</v>
          </cell>
          <cell r="D188" t="str">
            <v>Baht</v>
          </cell>
          <cell r="E188">
            <v>39.679000000000002</v>
          </cell>
          <cell r="F188">
            <v>60665589</v>
          </cell>
          <cell r="G188">
            <v>61191592</v>
          </cell>
          <cell r="H188">
            <v>61674588</v>
          </cell>
          <cell r="I188">
            <v>62126510</v>
          </cell>
          <cell r="J188">
            <v>62565066</v>
          </cell>
          <cell r="K188">
            <v>63002911</v>
          </cell>
          <cell r="L188">
            <v>63443950</v>
          </cell>
          <cell r="M188">
            <v>63883661</v>
          </cell>
          <cell r="N188">
            <v>64316134</v>
          </cell>
          <cell r="O188">
            <v>64732050</v>
          </cell>
          <cell r="P188">
            <v>65124667</v>
          </cell>
          <cell r="Q188">
            <v>65492535</v>
          </cell>
          <cell r="R188">
            <v>65838123.000000007</v>
          </cell>
          <cell r="S188">
            <v>66163225.999999993</v>
          </cell>
          <cell r="T188">
            <v>66470886</v>
          </cell>
          <cell r="U188">
            <v>66763323.999999993</v>
          </cell>
        </row>
        <row r="189">
          <cell r="A189" t="str">
            <v>Timor-Leste</v>
          </cell>
          <cell r="B189" t="str">
            <v>TMP</v>
          </cell>
          <cell r="C189" t="str">
            <v>SEAR</v>
          </cell>
          <cell r="F189">
            <v>818523</v>
          </cell>
          <cell r="G189">
            <v>848583</v>
          </cell>
          <cell r="H189">
            <v>895825</v>
          </cell>
          <cell r="I189">
            <v>953912</v>
          </cell>
          <cell r="J189">
            <v>1013364</v>
          </cell>
          <cell r="K189">
            <v>1067285</v>
          </cell>
          <cell r="L189">
            <v>1113717</v>
          </cell>
          <cell r="M189">
            <v>1154776</v>
          </cell>
          <cell r="N189">
            <v>1192515</v>
          </cell>
          <cell r="O189">
            <v>1230459</v>
          </cell>
          <cell r="P189">
            <v>1271156</v>
          </cell>
          <cell r="Q189">
            <v>1314913</v>
          </cell>
          <cell r="R189">
            <v>1360635</v>
          </cell>
          <cell r="S189">
            <v>1407860</v>
          </cell>
          <cell r="T189">
            <v>1455794</v>
          </cell>
          <cell r="U189">
            <v>1503866</v>
          </cell>
        </row>
        <row r="190">
          <cell r="A190" t="str">
            <v>Togo</v>
          </cell>
          <cell r="B190" t="str">
            <v>TOG</v>
          </cell>
          <cell r="C190" t="str">
            <v>AFRlow</v>
          </cell>
          <cell r="D190" t="str">
            <v>Franc</v>
          </cell>
          <cell r="E190">
            <v>561.04999999999995</v>
          </cell>
          <cell r="F190">
            <v>5403039</v>
          </cell>
          <cell r="G190">
            <v>5576449</v>
          </cell>
          <cell r="H190">
            <v>5743542</v>
          </cell>
          <cell r="I190">
            <v>5906890</v>
          </cell>
          <cell r="J190">
            <v>6070843</v>
          </cell>
          <cell r="K190">
            <v>6238572</v>
          </cell>
          <cell r="L190">
            <v>6410428</v>
          </cell>
          <cell r="M190">
            <v>6585146</v>
          </cell>
          <cell r="N190">
            <v>6762421</v>
          </cell>
          <cell r="O190">
            <v>6941611</v>
          </cell>
          <cell r="P190">
            <v>7122217</v>
          </cell>
          <cell r="Q190">
            <v>7304238</v>
          </cell>
          <cell r="R190">
            <v>7487804</v>
          </cell>
          <cell r="S190">
            <v>7672663</v>
          </cell>
          <cell r="T190">
            <v>7858500</v>
          </cell>
          <cell r="U190">
            <v>8045054</v>
          </cell>
        </row>
        <row r="191">
          <cell r="A191" t="str">
            <v>Tokelau</v>
          </cell>
          <cell r="B191" t="str">
            <v>TOK</v>
          </cell>
          <cell r="C191" t="str">
            <v>WPR</v>
          </cell>
          <cell r="F191">
            <v>1517</v>
          </cell>
          <cell r="G191">
            <v>1504</v>
          </cell>
          <cell r="H191">
            <v>1479</v>
          </cell>
          <cell r="I191">
            <v>1449</v>
          </cell>
          <cell r="J191">
            <v>1421</v>
          </cell>
          <cell r="K191">
            <v>1401</v>
          </cell>
          <cell r="L191">
            <v>1391</v>
          </cell>
          <cell r="M191">
            <v>1389</v>
          </cell>
          <cell r="N191">
            <v>1392</v>
          </cell>
          <cell r="O191">
            <v>1396</v>
          </cell>
          <cell r="P191">
            <v>1399</v>
          </cell>
          <cell r="Q191">
            <v>1399</v>
          </cell>
          <cell r="R191">
            <v>1399</v>
          </cell>
          <cell r="S191">
            <v>1397</v>
          </cell>
          <cell r="T191">
            <v>1397</v>
          </cell>
          <cell r="U191">
            <v>1398</v>
          </cell>
        </row>
        <row r="192">
          <cell r="A192" t="str">
            <v>Tonga</v>
          </cell>
          <cell r="B192" t="str">
            <v>TON</v>
          </cell>
          <cell r="C192" t="str">
            <v>WPR</v>
          </cell>
          <cell r="F192">
            <v>98092</v>
          </cell>
          <cell r="G192">
            <v>98246</v>
          </cell>
          <cell r="H192">
            <v>98440</v>
          </cell>
          <cell r="I192">
            <v>98685</v>
          </cell>
          <cell r="J192">
            <v>98991</v>
          </cell>
          <cell r="K192">
            <v>99361</v>
          </cell>
          <cell r="L192">
            <v>99811</v>
          </cell>
          <cell r="M192">
            <v>100337</v>
          </cell>
          <cell r="N192">
            <v>100895</v>
          </cell>
          <cell r="O192">
            <v>101426</v>
          </cell>
          <cell r="P192">
            <v>101886</v>
          </cell>
          <cell r="Q192">
            <v>102254</v>
          </cell>
          <cell r="R192">
            <v>102553</v>
          </cell>
          <cell r="S192">
            <v>102841</v>
          </cell>
          <cell r="T192">
            <v>103204</v>
          </cell>
          <cell r="U192">
            <v>103700</v>
          </cell>
        </row>
        <row r="193">
          <cell r="A193" t="str">
            <v>Trinidad &amp; Tobago</v>
          </cell>
          <cell r="B193" t="str">
            <v>TRT</v>
          </cell>
          <cell r="C193" t="str">
            <v>LAC</v>
          </cell>
          <cell r="F193">
            <v>1300545</v>
          </cell>
          <cell r="G193">
            <v>1305464</v>
          </cell>
          <cell r="H193">
            <v>1310124</v>
          </cell>
          <cell r="I193">
            <v>1314639</v>
          </cell>
          <cell r="J193">
            <v>1319139</v>
          </cell>
          <cell r="K193">
            <v>1323722</v>
          </cell>
          <cell r="L193">
            <v>1328432</v>
          </cell>
          <cell r="M193">
            <v>1333270</v>
          </cell>
          <cell r="N193">
            <v>1338225</v>
          </cell>
          <cell r="O193">
            <v>1343267</v>
          </cell>
          <cell r="P193">
            <v>1348362</v>
          </cell>
          <cell r="Q193">
            <v>1353510</v>
          </cell>
          <cell r="R193">
            <v>1358689</v>
          </cell>
          <cell r="S193">
            <v>1363822</v>
          </cell>
          <cell r="T193">
            <v>1368811</v>
          </cell>
          <cell r="U193">
            <v>1373570</v>
          </cell>
        </row>
        <row r="194">
          <cell r="A194" t="str">
            <v>Tunisia</v>
          </cell>
          <cell r="B194" t="str">
            <v>TUN</v>
          </cell>
          <cell r="C194" t="str">
            <v>EMR</v>
          </cell>
          <cell r="F194">
            <v>9563500</v>
          </cell>
          <cell r="G194">
            <v>9672460</v>
          </cell>
          <cell r="H194">
            <v>9780271</v>
          </cell>
          <cell r="I194">
            <v>9887748</v>
          </cell>
          <cell r="J194">
            <v>9995700</v>
          </cell>
          <cell r="K194">
            <v>10104685</v>
          </cell>
          <cell r="L194">
            <v>10215222</v>
          </cell>
          <cell r="M194">
            <v>10327285</v>
          </cell>
          <cell r="N194">
            <v>10440169</v>
          </cell>
          <cell r="O194">
            <v>10552777</v>
          </cell>
          <cell r="P194">
            <v>10664281</v>
          </cell>
          <cell r="Q194">
            <v>10774440</v>
          </cell>
          <cell r="R194">
            <v>10883411</v>
          </cell>
          <cell r="S194">
            <v>10991222</v>
          </cell>
          <cell r="T194">
            <v>11098009</v>
          </cell>
          <cell r="U194">
            <v>11203826</v>
          </cell>
        </row>
        <row r="195">
          <cell r="A195" t="str">
            <v>Turkey</v>
          </cell>
          <cell r="B195" t="str">
            <v>TUR</v>
          </cell>
          <cell r="C195" t="str">
            <v>CEUR</v>
          </cell>
          <cell r="D195" t="str">
            <v>Lira</v>
          </cell>
          <cell r="E195">
            <v>1374556</v>
          </cell>
          <cell r="F195">
            <v>68158412</v>
          </cell>
          <cell r="G195">
            <v>69164100</v>
          </cell>
          <cell r="H195">
            <v>70135665</v>
          </cell>
          <cell r="I195">
            <v>71083896</v>
          </cell>
          <cell r="J195">
            <v>72024777</v>
          </cell>
          <cell r="K195">
            <v>72969723</v>
          </cell>
          <cell r="L195">
            <v>73921768</v>
          </cell>
          <cell r="M195">
            <v>74876697</v>
          </cell>
          <cell r="N195">
            <v>75829891</v>
          </cell>
          <cell r="O195">
            <v>76773946</v>
          </cell>
          <cell r="P195">
            <v>77703194</v>
          </cell>
          <cell r="Q195">
            <v>78616530</v>
          </cell>
          <cell r="R195">
            <v>79514997</v>
          </cell>
          <cell r="S195">
            <v>80397504</v>
          </cell>
          <cell r="T195">
            <v>81263200</v>
          </cell>
          <cell r="U195">
            <v>82111355</v>
          </cell>
        </row>
        <row r="196">
          <cell r="A196" t="str">
            <v>Turkmenistan</v>
          </cell>
          <cell r="B196" t="str">
            <v>TKM</v>
          </cell>
          <cell r="C196" t="str">
            <v>EEUR</v>
          </cell>
          <cell r="D196" t="str">
            <v>Manat</v>
          </cell>
          <cell r="E196">
            <v>5100</v>
          </cell>
          <cell r="F196">
            <v>4502140</v>
          </cell>
          <cell r="G196">
            <v>4564367</v>
          </cell>
          <cell r="H196">
            <v>4629911</v>
          </cell>
          <cell r="I196">
            <v>4697763</v>
          </cell>
          <cell r="J196">
            <v>4766009</v>
          </cell>
          <cell r="K196">
            <v>4833266</v>
          </cell>
          <cell r="L196">
            <v>4899456</v>
          </cell>
          <cell r="M196">
            <v>4965275</v>
          </cell>
          <cell r="N196">
            <v>5030972</v>
          </cell>
          <cell r="O196">
            <v>5096942</v>
          </cell>
          <cell r="P196">
            <v>5163430</v>
          </cell>
          <cell r="Q196">
            <v>5230404</v>
          </cell>
          <cell r="R196">
            <v>5297611</v>
          </cell>
          <cell r="S196">
            <v>5364798</v>
          </cell>
          <cell r="T196">
            <v>5431625</v>
          </cell>
          <cell r="U196">
            <v>5497776</v>
          </cell>
        </row>
        <row r="197">
          <cell r="A197" t="str">
            <v>Turks &amp; Caicos Islands</v>
          </cell>
          <cell r="B197" t="str">
            <v>TCA</v>
          </cell>
          <cell r="C197" t="str">
            <v>LAC</v>
          </cell>
          <cell r="F197">
            <v>18867</v>
          </cell>
          <cell r="G197">
            <v>19940</v>
          </cell>
          <cell r="H197">
            <v>21159</v>
          </cell>
          <cell r="I197">
            <v>22412</v>
          </cell>
          <cell r="J197">
            <v>23549</v>
          </cell>
          <cell r="K197">
            <v>24459</v>
          </cell>
          <cell r="L197">
            <v>25102</v>
          </cell>
          <cell r="M197">
            <v>25517</v>
          </cell>
          <cell r="N197">
            <v>25770</v>
          </cell>
          <cell r="O197">
            <v>25970</v>
          </cell>
          <cell r="P197">
            <v>26194</v>
          </cell>
          <cell r="Q197">
            <v>26462</v>
          </cell>
          <cell r="R197">
            <v>26751</v>
          </cell>
          <cell r="S197">
            <v>27053</v>
          </cell>
          <cell r="T197">
            <v>27350</v>
          </cell>
          <cell r="U197">
            <v>27625</v>
          </cell>
        </row>
        <row r="198">
          <cell r="A198" t="str">
            <v>Tuvalu</v>
          </cell>
          <cell r="B198" t="str">
            <v>TUV</v>
          </cell>
          <cell r="C198" t="str">
            <v>WPR</v>
          </cell>
          <cell r="F198">
            <v>10185</v>
          </cell>
          <cell r="G198">
            <v>10245</v>
          </cell>
          <cell r="H198">
            <v>10299</v>
          </cell>
          <cell r="I198">
            <v>10349</v>
          </cell>
          <cell r="J198">
            <v>10396</v>
          </cell>
          <cell r="K198">
            <v>10441</v>
          </cell>
          <cell r="L198">
            <v>10486</v>
          </cell>
          <cell r="M198">
            <v>10530</v>
          </cell>
          <cell r="N198">
            <v>10574</v>
          </cell>
          <cell r="O198">
            <v>10618</v>
          </cell>
          <cell r="P198">
            <v>10661</v>
          </cell>
          <cell r="Q198">
            <v>10704</v>
          </cell>
          <cell r="R198">
            <v>10747</v>
          </cell>
          <cell r="S198">
            <v>10791</v>
          </cell>
          <cell r="T198">
            <v>10836</v>
          </cell>
          <cell r="U198">
            <v>10884</v>
          </cell>
        </row>
        <row r="199">
          <cell r="A199" t="str">
            <v>Uganda</v>
          </cell>
          <cell r="B199" t="str">
            <v>UGA</v>
          </cell>
          <cell r="C199" t="str">
            <v>AFRhigh</v>
          </cell>
          <cell r="D199" t="str">
            <v>Shilling</v>
          </cell>
          <cell r="E199">
            <v>1990.7</v>
          </cell>
          <cell r="F199">
            <v>24689655</v>
          </cell>
          <cell r="G199">
            <v>25467495</v>
          </cell>
          <cell r="H199">
            <v>26284492</v>
          </cell>
          <cell r="I199">
            <v>27139128</v>
          </cell>
          <cell r="J199">
            <v>28027594</v>
          </cell>
          <cell r="K199">
            <v>28947181</v>
          </cell>
          <cell r="L199">
            <v>29898598</v>
          </cell>
          <cell r="M199">
            <v>30883807</v>
          </cell>
          <cell r="N199">
            <v>31902609</v>
          </cell>
          <cell r="O199">
            <v>32954658.000000004</v>
          </cell>
          <cell r="P199">
            <v>34039741</v>
          </cell>
          <cell r="Q199">
            <v>35156817</v>
          </cell>
          <cell r="R199">
            <v>36305888</v>
          </cell>
          <cell r="S199">
            <v>37488912</v>
          </cell>
          <cell r="T199">
            <v>38708600</v>
          </cell>
          <cell r="U199">
            <v>39966307</v>
          </cell>
        </row>
        <row r="200">
          <cell r="A200" t="str">
            <v>Ukraine</v>
          </cell>
          <cell r="B200" t="str">
            <v>UKR</v>
          </cell>
          <cell r="C200" t="str">
            <v>EEUR</v>
          </cell>
          <cell r="F200">
            <v>48854427</v>
          </cell>
          <cell r="G200">
            <v>48427550</v>
          </cell>
          <cell r="H200">
            <v>48027355</v>
          </cell>
          <cell r="I200">
            <v>47649046</v>
          </cell>
          <cell r="J200">
            <v>47281800</v>
          </cell>
          <cell r="K200">
            <v>46917544</v>
          </cell>
          <cell r="L200">
            <v>46557424</v>
          </cell>
          <cell r="M200">
            <v>46205379</v>
          </cell>
          <cell r="N200">
            <v>45858834</v>
          </cell>
          <cell r="O200">
            <v>45514440</v>
          </cell>
          <cell r="P200">
            <v>45169656</v>
          </cell>
          <cell r="Q200">
            <v>44823219</v>
          </cell>
          <cell r="R200">
            <v>44475205</v>
          </cell>
          <cell r="S200">
            <v>44126069</v>
          </cell>
          <cell r="T200">
            <v>43776863</v>
          </cell>
          <cell r="U200">
            <v>43428263</v>
          </cell>
        </row>
        <row r="201">
          <cell r="A201" t="str">
            <v>United Arab Emirates</v>
          </cell>
          <cell r="B201" t="str">
            <v>UAE</v>
          </cell>
          <cell r="C201" t="str">
            <v>EMR</v>
          </cell>
          <cell r="F201">
            <v>3247219</v>
          </cell>
          <cell r="G201">
            <v>3424368</v>
          </cell>
          <cell r="H201">
            <v>3602931</v>
          </cell>
          <cell r="I201">
            <v>3778838</v>
          </cell>
          <cell r="J201">
            <v>3947132</v>
          </cell>
          <cell r="K201">
            <v>4104291</v>
          </cell>
          <cell r="L201">
            <v>4248476</v>
          </cell>
          <cell r="M201">
            <v>4380439</v>
          </cell>
          <cell r="N201">
            <v>4502582</v>
          </cell>
          <cell r="O201">
            <v>4618738</v>
          </cell>
          <cell r="P201">
            <v>4731864</v>
          </cell>
          <cell r="Q201">
            <v>4842522</v>
          </cell>
          <cell r="R201">
            <v>4950248</v>
          </cell>
          <cell r="S201">
            <v>5055815</v>
          </cell>
          <cell r="T201">
            <v>5159932</v>
          </cell>
          <cell r="U201">
            <v>5263162</v>
          </cell>
        </row>
        <row r="202">
          <cell r="A202" t="str">
            <v>United Kingdom</v>
          </cell>
          <cell r="B202" t="str">
            <v>UNK</v>
          </cell>
          <cell r="C202" t="str">
            <v>EME</v>
          </cell>
          <cell r="F202">
            <v>58867587</v>
          </cell>
          <cell r="G202">
            <v>59115560</v>
          </cell>
          <cell r="H202">
            <v>59388333</v>
          </cell>
          <cell r="I202">
            <v>59676074</v>
          </cell>
          <cell r="J202">
            <v>59964950</v>
          </cell>
          <cell r="K202">
            <v>60244834</v>
          </cell>
          <cell r="L202">
            <v>60512058</v>
          </cell>
          <cell r="M202">
            <v>60768942</v>
          </cell>
          <cell r="N202">
            <v>61018648</v>
          </cell>
          <cell r="O202">
            <v>61266777</v>
          </cell>
          <cell r="P202">
            <v>61517378</v>
          </cell>
          <cell r="Q202">
            <v>61770597</v>
          </cell>
          <cell r="R202">
            <v>62024556</v>
          </cell>
          <cell r="S202">
            <v>62278967</v>
          </cell>
          <cell r="T202">
            <v>62533227</v>
          </cell>
          <cell r="U202">
            <v>62786780</v>
          </cell>
        </row>
        <row r="203">
          <cell r="A203" t="str">
            <v>UR Tanzania</v>
          </cell>
          <cell r="B203" t="str">
            <v>TAN</v>
          </cell>
          <cell r="C203" t="str">
            <v>AFRhigh</v>
          </cell>
          <cell r="F203">
            <v>33848753</v>
          </cell>
          <cell r="G203">
            <v>34712186</v>
          </cell>
          <cell r="H203">
            <v>35615114</v>
          </cell>
          <cell r="I203">
            <v>36550910</v>
          </cell>
          <cell r="J203">
            <v>37508004</v>
          </cell>
          <cell r="K203">
            <v>38477873</v>
          </cell>
          <cell r="L203">
            <v>39458709</v>
          </cell>
          <cell r="M203">
            <v>40453512</v>
          </cell>
          <cell r="N203">
            <v>41463923</v>
          </cell>
          <cell r="O203">
            <v>42492822</v>
          </cell>
          <cell r="P203">
            <v>43541652</v>
          </cell>
          <cell r="Q203">
            <v>44610617</v>
          </cell>
          <cell r="R203">
            <v>45696786</v>
          </cell>
          <cell r="S203">
            <v>46794682</v>
          </cell>
          <cell r="T203">
            <v>47897103</v>
          </cell>
          <cell r="U203">
            <v>48998650</v>
          </cell>
        </row>
        <row r="204">
          <cell r="A204" t="str">
            <v>Uruguay</v>
          </cell>
          <cell r="B204" t="str">
            <v>URU</v>
          </cell>
          <cell r="C204" t="str">
            <v>LAC</v>
          </cell>
          <cell r="F204">
            <v>3318238</v>
          </cell>
          <cell r="G204">
            <v>3324937</v>
          </cell>
          <cell r="H204">
            <v>3326395</v>
          </cell>
          <cell r="I204">
            <v>3324950</v>
          </cell>
          <cell r="J204">
            <v>3323921</v>
          </cell>
          <cell r="K204">
            <v>3325727</v>
          </cell>
          <cell r="L204">
            <v>3331195</v>
          </cell>
          <cell r="M204">
            <v>3339701</v>
          </cell>
          <cell r="N204">
            <v>3350454</v>
          </cell>
          <cell r="O204">
            <v>3362075</v>
          </cell>
          <cell r="P204">
            <v>3373551</v>
          </cell>
          <cell r="Q204">
            <v>3384736</v>
          </cell>
          <cell r="R204">
            <v>3395999</v>
          </cell>
          <cell r="S204">
            <v>3407424</v>
          </cell>
          <cell r="T204">
            <v>3419198</v>
          </cell>
          <cell r="U204">
            <v>3431430</v>
          </cell>
        </row>
        <row r="205">
          <cell r="A205" t="str">
            <v>US Virgin Islands</v>
          </cell>
          <cell r="B205" t="str">
            <v>VUS</v>
          </cell>
          <cell r="C205" t="str">
            <v>LAC</v>
          </cell>
          <cell r="F205">
            <v>110496</v>
          </cell>
          <cell r="G205">
            <v>110880</v>
          </cell>
          <cell r="H205">
            <v>111132</v>
          </cell>
          <cell r="I205">
            <v>111278</v>
          </cell>
          <cell r="J205">
            <v>111359</v>
          </cell>
          <cell r="K205">
            <v>111408</v>
          </cell>
          <cell r="L205">
            <v>111432</v>
          </cell>
          <cell r="M205">
            <v>111425</v>
          </cell>
          <cell r="N205">
            <v>111390</v>
          </cell>
          <cell r="O205">
            <v>111324</v>
          </cell>
          <cell r="P205">
            <v>111228</v>
          </cell>
          <cell r="Q205">
            <v>111105</v>
          </cell>
          <cell r="R205">
            <v>110958</v>
          </cell>
          <cell r="S205">
            <v>110791</v>
          </cell>
          <cell r="T205">
            <v>110604</v>
          </cell>
          <cell r="U205">
            <v>110401</v>
          </cell>
        </row>
        <row r="206">
          <cell r="A206" t="str">
            <v>USA</v>
          </cell>
          <cell r="B206" t="str">
            <v>USA</v>
          </cell>
          <cell r="C206" t="str">
            <v>EME</v>
          </cell>
          <cell r="F206">
            <v>284857068</v>
          </cell>
          <cell r="G206">
            <v>287836758</v>
          </cell>
          <cell r="H206">
            <v>290832028</v>
          </cell>
          <cell r="I206">
            <v>293836937</v>
          </cell>
          <cell r="J206">
            <v>296843882</v>
          </cell>
          <cell r="K206">
            <v>299846449</v>
          </cell>
          <cell r="L206">
            <v>302841225</v>
          </cell>
          <cell r="M206">
            <v>305826244</v>
          </cell>
          <cell r="N206">
            <v>308798278</v>
          </cell>
          <cell r="O206">
            <v>311754345</v>
          </cell>
          <cell r="P206">
            <v>314691640</v>
          </cell>
          <cell r="Q206">
            <v>317606852</v>
          </cell>
          <cell r="R206">
            <v>320497350</v>
          </cell>
          <cell r="S206">
            <v>323361925</v>
          </cell>
          <cell r="T206">
            <v>326199979</v>
          </cell>
          <cell r="U206">
            <v>329010321</v>
          </cell>
        </row>
        <row r="207">
          <cell r="A207" t="str">
            <v>Uzbekistan</v>
          </cell>
          <cell r="B207" t="str">
            <v>UZB</v>
          </cell>
          <cell r="C207" t="str">
            <v>EEUR</v>
          </cell>
          <cell r="D207" t="str">
            <v>Sum</v>
          </cell>
          <cell r="E207">
            <v>155</v>
          </cell>
          <cell r="F207">
            <v>24723547</v>
          </cell>
          <cell r="G207">
            <v>25083240</v>
          </cell>
          <cell r="H207">
            <v>25451550</v>
          </cell>
          <cell r="I207">
            <v>25827643</v>
          </cell>
          <cell r="J207">
            <v>26208819</v>
          </cell>
          <cell r="K207">
            <v>26593123</v>
          </cell>
          <cell r="L207">
            <v>26980509</v>
          </cell>
          <cell r="M207">
            <v>27372256</v>
          </cell>
          <cell r="N207">
            <v>27768983</v>
          </cell>
          <cell r="O207">
            <v>28171471</v>
          </cell>
          <cell r="P207">
            <v>28579758</v>
          </cell>
          <cell r="Q207">
            <v>28993800</v>
          </cell>
          <cell r="R207">
            <v>29411777</v>
          </cell>
          <cell r="S207">
            <v>29829678</v>
          </cell>
          <cell r="T207">
            <v>30242281</v>
          </cell>
          <cell r="U207">
            <v>30645437</v>
          </cell>
        </row>
        <row r="208">
          <cell r="A208" t="str">
            <v>Vanuatu</v>
          </cell>
          <cell r="B208" t="str">
            <v>VAN</v>
          </cell>
          <cell r="C208" t="str">
            <v>WPR</v>
          </cell>
          <cell r="D208" t="str">
            <v>Vatu</v>
          </cell>
          <cell r="E208">
            <v>146.08000000000001</v>
          </cell>
          <cell r="F208">
            <v>189723</v>
          </cell>
          <cell r="G208">
            <v>194194</v>
          </cell>
          <cell r="H208">
            <v>199150</v>
          </cell>
          <cell r="I208">
            <v>204462</v>
          </cell>
          <cell r="J208">
            <v>209918</v>
          </cell>
          <cell r="K208">
            <v>215366</v>
          </cell>
          <cell r="L208">
            <v>220772</v>
          </cell>
          <cell r="M208">
            <v>226179</v>
          </cell>
          <cell r="N208">
            <v>231592</v>
          </cell>
          <cell r="O208">
            <v>237040</v>
          </cell>
          <cell r="P208">
            <v>242538</v>
          </cell>
          <cell r="Q208">
            <v>248077</v>
          </cell>
          <cell r="R208">
            <v>253641</v>
          </cell>
          <cell r="S208">
            <v>259227</v>
          </cell>
          <cell r="T208">
            <v>264841</v>
          </cell>
          <cell r="U208">
            <v>270484</v>
          </cell>
        </row>
        <row r="209">
          <cell r="A209" t="str">
            <v>Venezuela</v>
          </cell>
          <cell r="B209" t="str">
            <v>VEN</v>
          </cell>
          <cell r="C209" t="str">
            <v>LAC</v>
          </cell>
          <cell r="F209">
            <v>24402422</v>
          </cell>
          <cell r="G209">
            <v>24866759</v>
          </cell>
          <cell r="H209">
            <v>25331052</v>
          </cell>
          <cell r="I209">
            <v>25795496</v>
          </cell>
          <cell r="J209">
            <v>26260319</v>
          </cell>
          <cell r="K209">
            <v>26725573</v>
          </cell>
          <cell r="L209">
            <v>27191210</v>
          </cell>
          <cell r="M209">
            <v>27656833</v>
          </cell>
          <cell r="N209">
            <v>28121688</v>
          </cell>
          <cell r="O209">
            <v>28584788</v>
          </cell>
          <cell r="P209">
            <v>29045288</v>
          </cell>
          <cell r="Q209">
            <v>29502762</v>
          </cell>
          <cell r="R209">
            <v>29956930</v>
          </cell>
          <cell r="S209">
            <v>30407257</v>
          </cell>
          <cell r="T209">
            <v>30853206</v>
          </cell>
          <cell r="U209">
            <v>31294295</v>
          </cell>
        </row>
        <row r="210">
          <cell r="A210" t="str">
            <v>Viet Nam</v>
          </cell>
          <cell r="B210" t="str">
            <v>VTN</v>
          </cell>
          <cell r="C210" t="str">
            <v>WPR</v>
          </cell>
          <cell r="D210" t="str">
            <v>Dong</v>
          </cell>
          <cell r="E210">
            <v>15519</v>
          </cell>
          <cell r="F210">
            <v>79094396</v>
          </cell>
          <cell r="G210">
            <v>80255806</v>
          </cell>
          <cell r="H210">
            <v>81440330</v>
          </cell>
          <cell r="I210">
            <v>82639773</v>
          </cell>
          <cell r="J210">
            <v>83839483</v>
          </cell>
          <cell r="K210">
            <v>85028643</v>
          </cell>
          <cell r="L210">
            <v>86205866</v>
          </cell>
          <cell r="M210">
            <v>87375197</v>
          </cell>
          <cell r="N210">
            <v>88537271</v>
          </cell>
          <cell r="O210">
            <v>89693687</v>
          </cell>
          <cell r="P210">
            <v>90845158</v>
          </cell>
          <cell r="Q210">
            <v>91991254</v>
          </cell>
          <cell r="R210">
            <v>93129795</v>
          </cell>
          <cell r="S210">
            <v>94257676</v>
          </cell>
          <cell r="T210">
            <v>95370957</v>
          </cell>
          <cell r="U210">
            <v>96466566</v>
          </cell>
        </row>
        <row r="211">
          <cell r="A211" t="str">
            <v>Wallis &amp; Futuna Is</v>
          </cell>
          <cell r="B211" t="str">
            <v>WAF</v>
          </cell>
          <cell r="C211" t="str">
            <v>WPR</v>
          </cell>
          <cell r="F211">
            <v>14897</v>
          </cell>
          <cell r="G211">
            <v>14952</v>
          </cell>
          <cell r="H211">
            <v>14984</v>
          </cell>
          <cell r="I211">
            <v>15004</v>
          </cell>
          <cell r="J211">
            <v>15030</v>
          </cell>
          <cell r="K211">
            <v>15079</v>
          </cell>
          <cell r="L211">
            <v>15153</v>
          </cell>
          <cell r="M211">
            <v>15249</v>
          </cell>
          <cell r="N211">
            <v>15358</v>
          </cell>
          <cell r="O211">
            <v>15474</v>
          </cell>
          <cell r="P211">
            <v>15586</v>
          </cell>
          <cell r="Q211">
            <v>15694</v>
          </cell>
          <cell r="R211">
            <v>15798</v>
          </cell>
          <cell r="S211">
            <v>15901</v>
          </cell>
          <cell r="T211">
            <v>16003</v>
          </cell>
          <cell r="U211">
            <v>16107</v>
          </cell>
        </row>
        <row r="212">
          <cell r="A212" t="str">
            <v>West Bank and Gaza Strip</v>
          </cell>
          <cell r="B212" t="str">
            <v>OPT</v>
          </cell>
          <cell r="C212" t="str">
            <v>EMR</v>
          </cell>
          <cell r="F212">
            <v>3149447</v>
          </cell>
          <cell r="G212">
            <v>3266453</v>
          </cell>
          <cell r="H212">
            <v>3386996</v>
          </cell>
          <cell r="I212">
            <v>3510372</v>
          </cell>
          <cell r="J212">
            <v>3635616</v>
          </cell>
          <cell r="K212">
            <v>3762005</v>
          </cell>
          <cell r="L212">
            <v>3889267</v>
          </cell>
          <cell r="M212">
            <v>4017496</v>
          </cell>
          <cell r="N212">
            <v>4146784</v>
          </cell>
          <cell r="O212">
            <v>4277360</v>
          </cell>
          <cell r="P212">
            <v>4409392</v>
          </cell>
          <cell r="Q212">
            <v>4542828</v>
          </cell>
          <cell r="R212">
            <v>4677556</v>
          </cell>
          <cell r="S212">
            <v>4813634</v>
          </cell>
          <cell r="T212">
            <v>4951140</v>
          </cell>
          <cell r="U212">
            <v>5090124</v>
          </cell>
        </row>
        <row r="213">
          <cell r="A213" t="str">
            <v>Yemen</v>
          </cell>
          <cell r="B213" t="str">
            <v>YEM</v>
          </cell>
          <cell r="C213" t="str">
            <v>EMR</v>
          </cell>
          <cell r="D213" t="str">
            <v>Rial</v>
          </cell>
          <cell r="E213">
            <v>183.93</v>
          </cell>
          <cell r="F213">
            <v>18181733</v>
          </cell>
          <cell r="G213">
            <v>18729750</v>
          </cell>
          <cell r="H213">
            <v>19294631</v>
          </cell>
          <cell r="I213">
            <v>19877497</v>
          </cell>
          <cell r="J213">
            <v>20477919</v>
          </cell>
          <cell r="K213">
            <v>21095679</v>
          </cell>
          <cell r="L213">
            <v>21732247</v>
          </cell>
          <cell r="M213">
            <v>22389172</v>
          </cell>
          <cell r="N213">
            <v>23066020</v>
          </cell>
          <cell r="O213">
            <v>23761746</v>
          </cell>
          <cell r="P213">
            <v>24475349</v>
          </cell>
          <cell r="Q213">
            <v>25206408</v>
          </cell>
          <cell r="R213">
            <v>25954505</v>
          </cell>
          <cell r="S213">
            <v>26718471</v>
          </cell>
          <cell r="T213">
            <v>27496884</v>
          </cell>
          <cell r="U213">
            <v>28288288</v>
          </cell>
        </row>
        <row r="214">
          <cell r="A214" t="str">
            <v>Zambia</v>
          </cell>
          <cell r="B214" t="str">
            <v>ZAM</v>
          </cell>
          <cell r="C214" t="str">
            <v>AFRhigh</v>
          </cell>
          <cell r="D214" t="str">
            <v>Kwacha</v>
          </cell>
          <cell r="E214">
            <v>4753.42</v>
          </cell>
          <cell r="F214">
            <v>10450880</v>
          </cell>
          <cell r="G214">
            <v>10665406</v>
          </cell>
          <cell r="H214">
            <v>10869653</v>
          </cell>
          <cell r="I214">
            <v>11068686</v>
          </cell>
          <cell r="J214">
            <v>11269795</v>
          </cell>
          <cell r="K214">
            <v>11478317</v>
          </cell>
          <cell r="L214">
            <v>11696160</v>
          </cell>
          <cell r="M214">
            <v>11922003</v>
          </cell>
          <cell r="N214">
            <v>12154058</v>
          </cell>
          <cell r="O214">
            <v>12389242</v>
          </cell>
          <cell r="P214">
            <v>12625415</v>
          </cell>
          <cell r="Q214">
            <v>12861958</v>
          </cell>
          <cell r="R214">
            <v>13100038</v>
          </cell>
          <cell r="S214">
            <v>13341338</v>
          </cell>
          <cell r="T214">
            <v>13588258</v>
          </cell>
          <cell r="U214">
            <v>13842343</v>
          </cell>
        </row>
        <row r="215">
          <cell r="A215" t="str">
            <v>Zimbabwe</v>
          </cell>
          <cell r="B215" t="str">
            <v>ZIM</v>
          </cell>
          <cell r="C215" t="str">
            <v>AFRhigh</v>
          </cell>
          <cell r="D215" t="str">
            <v>Zimbabwe Dollar</v>
          </cell>
          <cell r="E215">
            <v>54.945054945054942</v>
          </cell>
          <cell r="F215">
            <v>12656484</v>
          </cell>
          <cell r="G215">
            <v>12767328</v>
          </cell>
          <cell r="H215">
            <v>12859321</v>
          </cell>
          <cell r="I215">
            <v>12941359</v>
          </cell>
          <cell r="J215">
            <v>13025237</v>
          </cell>
          <cell r="K215">
            <v>13119679</v>
          </cell>
          <cell r="L215">
            <v>13228191</v>
          </cell>
          <cell r="M215">
            <v>13349436</v>
          </cell>
          <cell r="N215">
            <v>13481234</v>
          </cell>
          <cell r="O215">
            <v>13619317</v>
          </cell>
          <cell r="P215">
            <v>13760411</v>
          </cell>
          <cell r="Q215">
            <v>13904472</v>
          </cell>
          <cell r="R215">
            <v>14052499</v>
          </cell>
          <cell r="S215">
            <v>14203298</v>
          </cell>
          <cell r="T215">
            <v>14355462</v>
          </cell>
          <cell r="U215">
            <v>14507846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D7" t="str">
            <v>Kyrgyzstan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_Financial Data"/>
      <sheetName val="Definitions"/>
      <sheetName val="Annex 1"/>
      <sheetName val="Annex 2"/>
      <sheetName val="Annex 3"/>
    </sheetNames>
    <sheetDataSet>
      <sheetData sheetId="0"/>
      <sheetData sheetId="1">
        <row r="39">
          <cell r="C39" t="str">
            <v>Please select…</v>
          </cell>
        </row>
        <row r="40">
          <cell r="C40" t="str">
            <v>Improving diagnosis</v>
          </cell>
        </row>
        <row r="41">
          <cell r="C41" t="str">
            <v>Standardized treatment, patient support and patient charter</v>
          </cell>
        </row>
        <row r="42">
          <cell r="C42" t="str">
            <v>Procurement and Supply management</v>
          </cell>
        </row>
        <row r="43">
          <cell r="C43" t="str">
            <v>M&amp;E</v>
          </cell>
        </row>
        <row r="44">
          <cell r="C44" t="str">
            <v>TB/HIV</v>
          </cell>
        </row>
        <row r="45">
          <cell r="C45" t="str">
            <v>MDR-TB</v>
          </cell>
        </row>
        <row r="46">
          <cell r="C46" t="str">
            <v>High-risk groups</v>
          </cell>
        </row>
        <row r="47">
          <cell r="C47" t="str">
            <v>HSS (beyond TB)</v>
          </cell>
        </row>
        <row r="48">
          <cell r="C48" t="str">
            <v>PAL (Practical Approach to Lung Health)</v>
          </cell>
        </row>
        <row r="49">
          <cell r="C49" t="str">
            <v>PPM / ISTC (Public-Public, Public-Private Mix (PPM) approaches and International standards for TB care)</v>
          </cell>
        </row>
        <row r="50">
          <cell r="C50" t="str">
            <v>ACSM (Advocacy, communication and social mobilization)</v>
          </cell>
        </row>
        <row r="51">
          <cell r="C51" t="str">
            <v>Community TB care</v>
          </cell>
        </row>
        <row r="52">
          <cell r="C52" t="str">
            <v>Programme-based operational research</v>
          </cell>
        </row>
        <row r="53">
          <cell r="C53" t="str">
            <v>Other - specify</v>
          </cell>
        </row>
        <row r="54">
          <cell r="C54" t="str">
            <v>Supportive environment: Program management and administration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summary GF"/>
      <sheetName val="Definitions"/>
    </sheetNames>
    <sheetDataSet>
      <sheetData sheetId="0" refreshError="1"/>
      <sheetData sheetId="1">
        <row r="127">
          <cell r="B127" t="str">
            <v>Please Select…</v>
          </cell>
        </row>
        <row r="128">
          <cell r="B128" t="str">
            <v>HIV:Prevention</v>
          </cell>
        </row>
        <row r="129">
          <cell r="B129" t="str">
            <v>HIV:Treatment</v>
          </cell>
        </row>
        <row r="130">
          <cell r="B130" t="str">
            <v>HIV:Care and Support</v>
          </cell>
        </row>
        <row r="131">
          <cell r="B131" t="str">
            <v>HIV:TB/HIV Collaborative Activities</v>
          </cell>
        </row>
        <row r="132">
          <cell r="B132" t="str">
            <v>HIV:Supportive Environment</v>
          </cell>
        </row>
        <row r="133">
          <cell r="B133" t="str">
            <v>HIV:Health Systems Strengthening (HSS)</v>
          </cell>
        </row>
        <row r="134">
          <cell r="B134" t="str">
            <v>HIV_TB: TB Detection</v>
          </cell>
        </row>
        <row r="135">
          <cell r="B135" t="str">
            <v>HIV_TB: TB Treatment</v>
          </cell>
        </row>
        <row r="136">
          <cell r="B136" t="str">
            <v>HIV_TB: Collaborative Activities</v>
          </cell>
        </row>
        <row r="137">
          <cell r="B137" t="str">
            <v>HIV_TB: Supportive Environment</v>
          </cell>
        </row>
        <row r="138">
          <cell r="B138" t="str">
            <v>HIV_TB: Health Systems Strengthening (HSS)</v>
          </cell>
        </row>
        <row r="139">
          <cell r="B139" t="str">
            <v>Mal: Prevention</v>
          </cell>
        </row>
        <row r="140">
          <cell r="B140" t="str">
            <v>Mal: Treatment</v>
          </cell>
        </row>
        <row r="141">
          <cell r="B141" t="str">
            <v>Mal: Supportive Environment</v>
          </cell>
        </row>
        <row r="142">
          <cell r="B142" t="str">
            <v>Mal: Health Systems Strengthening (HSS)</v>
          </cell>
        </row>
        <row r="143">
          <cell r="B143" t="str">
            <v>TB Detection</v>
          </cell>
        </row>
        <row r="144">
          <cell r="B144" t="str">
            <v>TB Treatment</v>
          </cell>
        </row>
        <row r="145">
          <cell r="B145" t="str">
            <v>TB/HIV Collaborative Activities</v>
          </cell>
        </row>
        <row r="146">
          <cell r="B146" t="str">
            <v>TB: Supportive Environment</v>
          </cell>
        </row>
        <row r="147">
          <cell r="B147" t="str">
            <v>TB: Health Systems Strengthening (HSS)</v>
          </cell>
        </row>
        <row r="148">
          <cell r="B148" t="str">
            <v>HSS: Health Systems Strengthening (HSS)</v>
          </cell>
        </row>
        <row r="149">
          <cell r="B149" t="str">
            <v>HSS: Supportive Environment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pop"/>
      <sheetName val="_pvt_epicountry"/>
      <sheetName val="_epibycountry"/>
      <sheetName val="_pvt_epiregion"/>
      <sheetName val="_epibyregion"/>
      <sheetName val="_pvt_costsregion"/>
      <sheetName val="_costbyregion"/>
      <sheetName val="_pvt_costscountry"/>
      <sheetName val="_costbycountry"/>
      <sheetName val="_ref_tables"/>
      <sheetName val="_settings"/>
      <sheetName val="Welcome"/>
      <sheetName val="Options"/>
      <sheetName val="Guidelines"/>
      <sheetName val="Baseline Budget"/>
      <sheetName val="Epidemiology"/>
      <sheetName val="1.2 Improving diagnosis"/>
      <sheetName val="Lab items list"/>
      <sheetName val="1.3 Patient support"/>
      <sheetName val="1.4 First-line drugs"/>
      <sheetName val="1.5.1 M&amp;E"/>
      <sheetName val="1.5.2 Management &amp; supervision"/>
      <sheetName val="1.5.3.1 Staff"/>
      <sheetName val="1.5.3.2 International TA"/>
      <sheetName val="1.5.3.3 Training"/>
      <sheetName val="2.1 TB HIV"/>
      <sheetName val="2.2 MDR TB"/>
      <sheetName val="2.3.1 High risk grups"/>
      <sheetName val="2.3.2 Infection control"/>
      <sheetName val="2.3.3 Childhood"/>
      <sheetName val="3.2 PAL"/>
      <sheetName val="4.1 PPM"/>
      <sheetName val="5.1 ACSM"/>
      <sheetName val="5.2 Community involvement"/>
      <sheetName val="6.1 OR"/>
      <sheetName val="Other"/>
      <sheetName val="Use general health services"/>
      <sheetName val="Table Costs Funding"/>
      <sheetName val="Table Costs by activity"/>
      <sheetName val="Fig Costs"/>
      <sheetName val="Fig Funding"/>
      <sheetName val="Table costs &amp; funding"/>
      <sheetName val="Table CostCategoriesG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 t="str">
            <v>EEUR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 log"/>
      <sheetName val="Instructions"/>
      <sheetName val="Setup"/>
      <sheetName val="Detailed Budget"/>
      <sheetName val="Currencies"/>
      <sheetName val="Assumptions TRC"/>
      <sheetName val="TRC-PIVOT"/>
      <sheetName val="Assumptions HR"/>
      <sheetName val="Assumptions Other"/>
      <sheetName val="Translations"/>
      <sheetName val="Budget Summary"/>
      <sheetName val="Budget Summary En"/>
      <sheetName val="Summary by Intervention"/>
      <sheetName val="CatInt"/>
      <sheetName val="Summary by Cost Input"/>
      <sheetName val="Cost Inputs"/>
      <sheetName val="Concept Note Module Budget"/>
      <sheetName val="Rank unique Mod-Int-PR"/>
      <sheetName val="Free sheet-enter what you need"/>
      <sheetName val="Free pivot table"/>
      <sheetName val="Country"/>
      <sheetName val="Recipient"/>
      <sheetName val="Assumptions"/>
      <sheetName val="CatCmp"/>
      <sheetName val="CatModules"/>
      <sheetName val="ModInCmp"/>
      <sheetName val="Budget Lines"/>
      <sheetName val="ActivityConcat"/>
      <sheetName val="CostGroup"/>
    </sheetNames>
    <sheetDataSet>
      <sheetData sheetId="0"/>
      <sheetData sheetId="1"/>
      <sheetData sheetId="2">
        <row r="4">
          <cell r="B4" t="str">
            <v>HIV/AIDS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V2">
            <v>68</v>
          </cell>
        </row>
      </sheetData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Detailed workings</v>
          </cell>
        </row>
        <row r="3">
          <cell r="A3" t="str">
            <v>Historical cost</v>
          </cell>
        </row>
        <row r="4">
          <cell r="A4" t="str">
            <v>Quote from supplier</v>
          </cell>
        </row>
        <row r="5">
          <cell r="A5" t="str">
            <v>Recent invoice</v>
          </cell>
        </row>
        <row r="6">
          <cell r="A6" t="str">
            <v>PSM Products &amp; Costs</v>
          </cell>
        </row>
      </sheetData>
      <sheetData sheetId="23">
        <row r="1">
          <cell r="C1" t="str">
            <v>Label</v>
          </cell>
        </row>
      </sheetData>
      <sheetData sheetId="24"/>
      <sheetData sheetId="25">
        <row r="1">
          <cell r="A1" t="str">
            <v>CatModRowNbr</v>
          </cell>
        </row>
      </sheetData>
      <sheetData sheetId="26">
        <row r="2">
          <cell r="J2" t="str">
            <v>NCDC</v>
          </cell>
        </row>
        <row r="3">
          <cell r="J3" t="str">
            <v xml:space="preserve">AIDS C </v>
          </cell>
        </row>
        <row r="4">
          <cell r="J4" t="str">
            <v xml:space="preserve">MHAPC  </v>
          </cell>
        </row>
        <row r="5">
          <cell r="J5" t="str">
            <v xml:space="preserve">GHRN   </v>
          </cell>
        </row>
        <row r="6">
          <cell r="J6" t="str">
            <v xml:space="preserve">TG     </v>
          </cell>
        </row>
        <row r="7">
          <cell r="J7" t="str">
            <v xml:space="preserve">HAPS   </v>
          </cell>
        </row>
        <row r="8">
          <cell r="J8" t="str">
            <v xml:space="preserve">CS     </v>
          </cell>
        </row>
        <row r="9">
          <cell r="J9" t="str">
            <v>Other</v>
          </cell>
        </row>
        <row r="10">
          <cell r="J10" t="str">
            <v>PPM</v>
          </cell>
        </row>
        <row r="11">
          <cell r="J11" t="str">
            <v>IDA</v>
          </cell>
        </row>
        <row r="12">
          <cell r="J12" t="str">
            <v xml:space="preserve">CIF    </v>
          </cell>
        </row>
        <row r="13">
          <cell r="J13" t="str">
            <v xml:space="preserve">  </v>
          </cell>
        </row>
        <row r="14">
          <cell r="J14" t="str">
            <v/>
          </cell>
        </row>
        <row r="15">
          <cell r="J15" t="str">
            <v/>
          </cell>
        </row>
        <row r="16">
          <cell r="J16" t="str">
            <v/>
          </cell>
        </row>
        <row r="17">
          <cell r="J17" t="str">
            <v/>
          </cell>
        </row>
        <row r="18">
          <cell r="J18" t="str">
            <v/>
          </cell>
        </row>
        <row r="19">
          <cell r="J19" t="str">
            <v/>
          </cell>
        </row>
        <row r="20">
          <cell r="J20" t="str">
            <v/>
          </cell>
        </row>
        <row r="21">
          <cell r="J21" t="str">
            <v/>
          </cell>
        </row>
        <row r="22">
          <cell r="J22" t="str">
            <v/>
          </cell>
        </row>
        <row r="23">
          <cell r="J23" t="str">
            <v/>
          </cell>
        </row>
        <row r="24">
          <cell r="J24" t="str">
            <v/>
          </cell>
        </row>
        <row r="25">
          <cell r="J25" t="str">
            <v/>
          </cell>
        </row>
        <row r="26">
          <cell r="J26" t="str">
            <v/>
          </cell>
        </row>
        <row r="27">
          <cell r="J27" t="str">
            <v/>
          </cell>
        </row>
        <row r="28">
          <cell r="J28" t="str">
            <v/>
          </cell>
        </row>
        <row r="29">
          <cell r="J29" t="str">
            <v/>
          </cell>
        </row>
        <row r="30">
          <cell r="J30" t="str">
            <v/>
          </cell>
        </row>
        <row r="31">
          <cell r="J31" t="str">
            <v/>
          </cell>
        </row>
        <row r="32">
          <cell r="J32" t="str">
            <v/>
          </cell>
        </row>
        <row r="33">
          <cell r="J33" t="str">
            <v/>
          </cell>
        </row>
        <row r="34">
          <cell r="J34" t="str">
            <v/>
          </cell>
        </row>
        <row r="35">
          <cell r="J35" t="str">
            <v/>
          </cell>
        </row>
        <row r="36">
          <cell r="J36" t="str">
            <v/>
          </cell>
        </row>
        <row r="37">
          <cell r="J37" t="str">
            <v/>
          </cell>
        </row>
        <row r="38">
          <cell r="J38" t="str">
            <v/>
          </cell>
        </row>
        <row r="39">
          <cell r="J39" t="str">
            <v/>
          </cell>
        </row>
        <row r="40">
          <cell r="J40" t="str">
            <v/>
          </cell>
        </row>
        <row r="41">
          <cell r="J41" t="str">
            <v/>
          </cell>
        </row>
      </sheetData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en"/>
      <sheetName val="Instructions fr"/>
      <sheetName val="Instructions sp"/>
      <sheetName val="Instructions ru"/>
      <sheetName val="Performance Framework"/>
      <sheetName val="Target assumptions"/>
      <sheetName val="HIV"/>
      <sheetName val="TB"/>
      <sheetName val="Malaria"/>
      <sheetName val="Drops"/>
      <sheetName val="Definitions"/>
      <sheetName val="HSS"/>
      <sheetName val="Translations"/>
      <sheetName val="$Ranges$"/>
      <sheetName val="$Meta$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K4" t="str">
            <v>PR1</v>
          </cell>
        </row>
        <row r="5">
          <cell r="K5" t="str">
            <v>PR2</v>
          </cell>
        </row>
        <row r="6">
          <cell r="K6" t="str">
            <v>PR3</v>
          </cell>
        </row>
        <row r="7">
          <cell r="K7" t="str">
            <v>PR4</v>
          </cell>
        </row>
        <row r="8">
          <cell r="K8" t="str">
            <v>PR5</v>
          </cell>
        </row>
      </sheetData>
      <sheetData sheetId="5" refreshError="1"/>
      <sheetData sheetId="6">
        <row r="2">
          <cell r="S2" t="str">
            <v>Please select…</v>
          </cell>
          <cell r="Z2" t="str">
            <v>Please select…</v>
          </cell>
        </row>
        <row r="3">
          <cell r="S3" t="str">
            <v>HMIS</v>
          </cell>
          <cell r="Z3" t="str">
            <v>Top 10</v>
          </cell>
        </row>
        <row r="4">
          <cell r="S4" t="str">
            <v>Patient records</v>
          </cell>
          <cell r="Z4" t="str">
            <v xml:space="preserve">Not top 10 </v>
          </cell>
        </row>
        <row r="5">
          <cell r="S5" t="str">
            <v>Training records</v>
          </cell>
          <cell r="Z5" t="str">
            <v>Top 10 equivalent</v>
          </cell>
        </row>
        <row r="6">
          <cell r="S6" t="str">
            <v>MICS (Multiple Indicator Cluster Survey)</v>
          </cell>
        </row>
        <row r="7">
          <cell r="S7" t="str">
            <v>DHS/DHS+ (Demographic and HealthSurvey)</v>
          </cell>
        </row>
        <row r="8">
          <cell r="S8" t="str">
            <v>AIS (AIDS Indicator Survey)</v>
          </cell>
        </row>
        <row r="9">
          <cell r="S9" t="str">
            <v>BSS (Behavioral Surveillance Survey)</v>
          </cell>
        </row>
        <row r="10">
          <cell r="S10" t="str">
            <v>Health Facility survey</v>
          </cell>
        </row>
        <row r="11">
          <cell r="S11" t="str">
            <v>SAMS (Service Availability MappingSurvey)</v>
          </cell>
        </row>
        <row r="12">
          <cell r="S12" t="str">
            <v>Households survey</v>
          </cell>
        </row>
        <row r="13">
          <cell r="S13" t="str">
            <v>Specific surveys and research (specify)</v>
          </cell>
        </row>
        <row r="14">
          <cell r="S14" t="str">
            <v>Reports (specify)</v>
          </cell>
        </row>
        <row r="15">
          <cell r="S15" t="str">
            <v>Vital and disease-specific registry</v>
          </cell>
        </row>
        <row r="16">
          <cell r="S16" t="str">
            <v>Operational Research</v>
          </cell>
        </row>
        <row r="17">
          <cell r="S17" t="str">
            <v>Health Provider survey</v>
          </cell>
        </row>
        <row r="18">
          <cell r="S18" t="str">
            <v>National Health Account</v>
          </cell>
        </row>
        <row r="19">
          <cell r="S19" t="str">
            <v>Administrative records</v>
          </cell>
        </row>
      </sheetData>
      <sheetData sheetId="7">
        <row r="2">
          <cell r="S2" t="str">
            <v>Please select…</v>
          </cell>
          <cell r="Y2" t="str">
            <v>Please select…</v>
          </cell>
        </row>
        <row r="3">
          <cell r="S3" t="str">
            <v>R&amp;R TB system, quarterly reports</v>
          </cell>
          <cell r="Y3" t="str">
            <v>Top 10</v>
          </cell>
        </row>
        <row r="4">
          <cell r="S4" t="str">
            <v xml:space="preserve">R&amp;R TB system, yearly management report </v>
          </cell>
          <cell r="Y4" t="str">
            <v xml:space="preserve">Not top 10 </v>
          </cell>
        </row>
        <row r="5">
          <cell r="S5" t="str">
            <v>TB prevalence survey</v>
          </cell>
          <cell r="Y5" t="str">
            <v>Top 10 equivalent</v>
          </cell>
        </row>
        <row r="6">
          <cell r="S6" t="str">
            <v>Vital registration system</v>
          </cell>
        </row>
        <row r="7">
          <cell r="S7" t="str">
            <v>TB patient register</v>
          </cell>
        </row>
        <row r="8">
          <cell r="S8" t="str">
            <v>TB laboratory register</v>
          </cell>
        </row>
        <row r="9">
          <cell r="S9" t="str">
            <v>TB treatment card</v>
          </cell>
        </row>
        <row r="10">
          <cell r="S10" t="str">
            <v>Training records</v>
          </cell>
        </row>
        <row r="11">
          <cell r="S11" t="str">
            <v>Specify- Reports, Surveys, Questionnaires etc.</v>
          </cell>
        </row>
        <row r="12">
          <cell r="S12" t="str">
            <v>Health Provider survey</v>
          </cell>
        </row>
        <row r="13">
          <cell r="S13" t="str">
            <v>Health Facility survey</v>
          </cell>
        </row>
        <row r="14">
          <cell r="S14" t="str">
            <v>National Health Account</v>
          </cell>
        </row>
        <row r="15">
          <cell r="S15" t="str">
            <v>Households survey</v>
          </cell>
        </row>
        <row r="16">
          <cell r="S16" t="str">
            <v>SAMS (Service Availability Mapping Survey)</v>
          </cell>
        </row>
        <row r="17">
          <cell r="S17" t="str">
            <v>Administrative records</v>
          </cell>
        </row>
      </sheetData>
      <sheetData sheetId="8">
        <row r="2">
          <cell r="S2" t="str">
            <v>Please select…</v>
          </cell>
          <cell r="Y2" t="str">
            <v>Please select…</v>
          </cell>
        </row>
        <row r="3">
          <cell r="S3" t="str">
            <v>DHS/DHS+ (Demographic and Health Survey)</v>
          </cell>
          <cell r="Y3" t="str">
            <v>Top 10</v>
          </cell>
        </row>
        <row r="4">
          <cell r="S4" t="str">
            <v>MIS (Malaria Indicator Survey)</v>
          </cell>
          <cell r="Y4" t="str">
            <v xml:space="preserve">Not top 10 </v>
          </cell>
        </row>
        <row r="5">
          <cell r="S5" t="str">
            <v>MICS (Multiple Indicator Cluster Survey)</v>
          </cell>
          <cell r="Y5" t="str">
            <v>Top 10 equivalent</v>
          </cell>
        </row>
        <row r="6">
          <cell r="S6" t="str">
            <v>Situation Analysis</v>
          </cell>
        </row>
        <row r="7">
          <cell r="S7" t="str">
            <v>HMIS</v>
          </cell>
        </row>
        <row r="8">
          <cell r="S8" t="str">
            <v>Health Facility survey</v>
          </cell>
        </row>
        <row r="9">
          <cell r="S9" t="str">
            <v>Health Provider survey</v>
          </cell>
        </row>
        <row r="10">
          <cell r="S10" t="str">
            <v>Key informant survey</v>
          </cell>
        </row>
        <row r="11">
          <cell r="S11" t="str">
            <v>Households survey</v>
          </cell>
        </row>
        <row r="12">
          <cell r="S12" t="str">
            <v>Vital registration systems</v>
          </cell>
        </row>
        <row r="13">
          <cell r="S13" t="str">
            <v>Training records</v>
          </cell>
        </row>
        <row r="14">
          <cell r="S14" t="str">
            <v>Patients records</v>
          </cell>
        </row>
        <row r="15">
          <cell r="S15" t="str">
            <v>Surveillance systems</v>
          </cell>
        </row>
        <row r="16">
          <cell r="S16" t="str">
            <v>Other report, specify</v>
          </cell>
        </row>
        <row r="17">
          <cell r="S17" t="str">
            <v>National Health Account</v>
          </cell>
        </row>
        <row r="18">
          <cell r="S18" t="str">
            <v>SAMS (Service Availability Mapping Survey)</v>
          </cell>
        </row>
        <row r="19">
          <cell r="S19" t="str">
            <v>Other survey, specify</v>
          </cell>
        </row>
        <row r="20">
          <cell r="S20" t="str">
            <v>Administrative records</v>
          </cell>
        </row>
      </sheetData>
      <sheetData sheetId="9" refreshError="1"/>
      <sheetData sheetId="10">
        <row r="3">
          <cell r="Y3" t="str">
            <v>Please select…</v>
          </cell>
          <cell r="AE3" t="str">
            <v>Please select…</v>
          </cell>
        </row>
        <row r="4">
          <cell r="Y4" t="str">
            <v>Not cumulative</v>
          </cell>
          <cell r="AE4" t="str">
            <v>Current grant</v>
          </cell>
        </row>
        <row r="5">
          <cell r="Y5" t="str">
            <v>Annually</v>
          </cell>
          <cell r="AE5" t="str">
            <v>Multiple Global Fund grants</v>
          </cell>
        </row>
        <row r="6">
          <cell r="AE6" t="str">
            <v>Global Fund and other donors</v>
          </cell>
        </row>
        <row r="7">
          <cell r="AE7" t="str">
            <v>National program</v>
          </cell>
        </row>
      </sheetData>
      <sheetData sheetId="11">
        <row r="2">
          <cell r="D2" t="str">
            <v>Please select…</v>
          </cell>
          <cell r="E2" t="str">
            <v>Please select…</v>
          </cell>
        </row>
        <row r="3">
          <cell r="D3" t="str">
            <v>HMIS</v>
          </cell>
          <cell r="E3" t="str">
            <v>Top 10</v>
          </cell>
        </row>
        <row r="4">
          <cell r="D4" t="str">
            <v>Patient records</v>
          </cell>
          <cell r="E4" t="str">
            <v xml:space="preserve">Not top 10 </v>
          </cell>
        </row>
        <row r="5">
          <cell r="D5" t="str">
            <v>Training records</v>
          </cell>
          <cell r="E5" t="str">
            <v>Top 10 equivalent</v>
          </cell>
        </row>
        <row r="6">
          <cell r="D6" t="str">
            <v>MICS (Multiple Indicator Cluster Survey)</v>
          </cell>
        </row>
        <row r="7">
          <cell r="D7" t="str">
            <v>DHS/DHS+ (Demographic and Health Survey)</v>
          </cell>
        </row>
        <row r="8">
          <cell r="D8" t="str">
            <v>AIS (AIDS Indicator Survey)</v>
          </cell>
        </row>
        <row r="9">
          <cell r="D9" t="str">
            <v>BSS (Behavioral Surveillance Survey)</v>
          </cell>
        </row>
        <row r="10">
          <cell r="D10" t="str">
            <v>Health Facility survey</v>
          </cell>
        </row>
        <row r="11">
          <cell r="D11" t="str">
            <v>SAMS (Service Availability Mapping Survey)</v>
          </cell>
        </row>
        <row r="12">
          <cell r="D12" t="str">
            <v>Households survey</v>
          </cell>
        </row>
        <row r="13">
          <cell r="D13" t="str">
            <v>Specific surveys and research (specify)</v>
          </cell>
        </row>
        <row r="14">
          <cell r="D14" t="str">
            <v>Reports (specify)</v>
          </cell>
        </row>
        <row r="15">
          <cell r="D15" t="str">
            <v>Vital and disease-specific registry</v>
          </cell>
        </row>
        <row r="16">
          <cell r="D16" t="str">
            <v>Operational Research</v>
          </cell>
        </row>
        <row r="17">
          <cell r="D17" t="str">
            <v>Health Provider survey</v>
          </cell>
        </row>
        <row r="18">
          <cell r="D18" t="str">
            <v>National Health Account</v>
          </cell>
        </row>
        <row r="19">
          <cell r="D19" t="str">
            <v>Administrative records</v>
          </cell>
        </row>
        <row r="20">
          <cell r="D20" t="str">
            <v>R&amp;R TB system, quarterly reports</v>
          </cell>
        </row>
        <row r="21">
          <cell r="D21" t="str">
            <v xml:space="preserve">R&amp;R TB system, yearly management report </v>
          </cell>
        </row>
        <row r="22">
          <cell r="D22" t="str">
            <v>TB prevalence survey</v>
          </cell>
        </row>
        <row r="23">
          <cell r="D23" t="str">
            <v>TB patient register</v>
          </cell>
        </row>
        <row r="24">
          <cell r="D24" t="str">
            <v>TB laboratory register</v>
          </cell>
        </row>
        <row r="25">
          <cell r="D25" t="str">
            <v>TB treatment card</v>
          </cell>
        </row>
        <row r="26">
          <cell r="D26" t="str">
            <v>MIS (Malaria Indicator Survey)</v>
          </cell>
        </row>
        <row r="27">
          <cell r="D27" t="str">
            <v>Situation Analysis</v>
          </cell>
        </row>
        <row r="28">
          <cell r="D28" t="str">
            <v>Key informant survey</v>
          </cell>
        </row>
        <row r="29">
          <cell r="D29" t="str">
            <v>Patients records</v>
          </cell>
        </row>
        <row r="30">
          <cell r="D30" t="str">
            <v>Surveillance systems</v>
          </cell>
        </row>
        <row r="31">
          <cell r="D31" t="str">
            <v>Specify- Reports, Surveys, Questionnaires etc.</v>
          </cell>
        </row>
      </sheetData>
      <sheetData sheetId="12">
        <row r="1">
          <cell r="D1" t="str">
            <v>I</v>
          </cell>
        </row>
      </sheetData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 log"/>
      <sheetName val="Instructions"/>
      <sheetName val="Setup"/>
      <sheetName val="Detailed Budget"/>
      <sheetName val="Currencies"/>
      <sheetName val="Assumptions TRC"/>
      <sheetName val="TRC-PIVOT"/>
      <sheetName val="Assumptions HR"/>
      <sheetName val="Assumptions Other"/>
      <sheetName val="Translations"/>
      <sheetName val="Budget Summary"/>
      <sheetName val="Budget Summary En"/>
      <sheetName val="Summary by Intervention"/>
      <sheetName val="CatInt"/>
      <sheetName val="Summary by Cost Input"/>
      <sheetName val="Cost Inputs"/>
      <sheetName val="Concept Note Module Budget"/>
      <sheetName val="Rank unique Mod-Int-PR"/>
      <sheetName val="Free sheet-enter what you need"/>
      <sheetName val="Free pivot table"/>
      <sheetName val="Country"/>
      <sheetName val="Recipient"/>
      <sheetName val="Assumptions"/>
      <sheetName val="CatCmp"/>
      <sheetName val="CatModules"/>
      <sheetName val="ModInCmp"/>
      <sheetName val="Budget Lines"/>
      <sheetName val="ActivityConcat"/>
      <sheetName val="CostGroup"/>
    </sheetNames>
    <sheetDataSet>
      <sheetData sheetId="0"/>
      <sheetData sheetId="1"/>
      <sheetData sheetId="2">
        <row r="4">
          <cell r="B4" t="str">
            <v>HIV/AIDS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V2">
            <v>68</v>
          </cell>
        </row>
        <row r="3">
          <cell r="P3" t="str">
            <v>1.1 Salaries - program management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C1" t="str">
            <v>Label</v>
          </cell>
          <cell r="D1" t="str">
            <v>Component en</v>
          </cell>
          <cell r="E1" t="str">
            <v>Component fr</v>
          </cell>
          <cell r="F1" t="str">
            <v>Component es</v>
          </cell>
          <cell r="G1" t="str">
            <v>Component ru</v>
          </cell>
          <cell r="H1" t="str">
            <v>Cost Input</v>
          </cell>
        </row>
        <row r="2">
          <cell r="C2" t="str">
            <v>HIV/AIDS</v>
          </cell>
          <cell r="D2" t="str">
            <v>HIV/AIDS</v>
          </cell>
          <cell r="E2" t="str">
            <v>VIH/SIDA</v>
          </cell>
          <cell r="F2" t="str">
            <v>VIH/SIDA</v>
          </cell>
          <cell r="G2" t="str">
            <v>ВИЧ/СПИД</v>
          </cell>
          <cell r="H2">
            <v>0</v>
          </cell>
        </row>
        <row r="3">
          <cell r="C3" t="str">
            <v>Tuberculosis</v>
          </cell>
          <cell r="D3" t="str">
            <v>Tuberculosis</v>
          </cell>
          <cell r="E3" t="str">
            <v>Tuberculose</v>
          </cell>
          <cell r="F3" t="str">
            <v>Tuberculosis</v>
          </cell>
          <cell r="G3" t="str">
            <v>Туберкулез</v>
          </cell>
          <cell r="H3">
            <v>1</v>
          </cell>
        </row>
        <row r="4">
          <cell r="C4" t="str">
            <v>Malaria</v>
          </cell>
          <cell r="D4" t="str">
            <v>Malaria</v>
          </cell>
          <cell r="E4" t="str">
            <v>Paludisme</v>
          </cell>
          <cell r="F4" t="str">
            <v>Malaria</v>
          </cell>
          <cell r="G4" t="str">
            <v>Малярия</v>
          </cell>
          <cell r="H4">
            <v>2</v>
          </cell>
        </row>
        <row r="5">
          <cell r="C5" t="str">
            <v>HIV/TB</v>
          </cell>
          <cell r="D5" t="str">
            <v>HIV/TB</v>
          </cell>
          <cell r="E5" t="str">
            <v>VIH/TB</v>
          </cell>
          <cell r="F5" t="str">
            <v>VIH/TB</v>
          </cell>
          <cell r="G5" t="str">
            <v>ВИЧ/TБ</v>
          </cell>
          <cell r="H5">
            <v>3</v>
          </cell>
        </row>
        <row r="6">
          <cell r="C6" t="str">
            <v>HSS</v>
          </cell>
          <cell r="D6" t="str">
            <v>HSS</v>
          </cell>
          <cell r="E6" t="str">
            <v>RSS</v>
          </cell>
          <cell r="F6" t="str">
            <v>FSS</v>
          </cell>
          <cell r="G6" t="str">
            <v>УСЗ</v>
          </cell>
          <cell r="H6">
            <v>4</v>
          </cell>
        </row>
        <row r="7">
          <cell r="C7" t="str">
            <v>Multi-Component</v>
          </cell>
          <cell r="D7" t="str">
            <v>Multi-Component</v>
          </cell>
          <cell r="E7" t="str">
            <v>Multi-Composante</v>
          </cell>
          <cell r="F7" t="str">
            <v>Multi-Componente</v>
          </cell>
          <cell r="G7" t="str">
            <v>много-компонентный</v>
          </cell>
          <cell r="H7">
            <v>5</v>
          </cell>
        </row>
      </sheetData>
      <sheetData sheetId="24"/>
      <sheetData sheetId="25"/>
      <sheetData sheetId="26"/>
      <sheetData sheetId="27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 log"/>
      <sheetName val="Instructions"/>
      <sheetName val="Setup"/>
      <sheetName val="Detailed Budget"/>
      <sheetName val="Currencies"/>
      <sheetName val="Assumptions TRC"/>
      <sheetName val="TRC-PIVOT"/>
      <sheetName val="Assumptions HR"/>
      <sheetName val="Assumptions Other"/>
      <sheetName val="Translations"/>
      <sheetName val="Budget Summary"/>
      <sheetName val="Budget Summary En"/>
      <sheetName val="Summary by Intervention"/>
      <sheetName val="CatInt"/>
      <sheetName val="Summary by Cost Input"/>
      <sheetName val="Cost Inputs"/>
      <sheetName val="Concept Note Module Budget"/>
      <sheetName val="Rank unique Mod-Int-PR"/>
      <sheetName val="Free sheet-enter what you need"/>
      <sheetName val="Free pivot table"/>
      <sheetName val="Country"/>
      <sheetName val="Recipient"/>
      <sheetName val="Assumptions"/>
      <sheetName val="CatCmp"/>
      <sheetName val="CatModules"/>
      <sheetName val="ModInCmp"/>
      <sheetName val="Budget Lines"/>
      <sheetName val="ActivityConcat"/>
      <sheetName val="CostGroup"/>
    </sheetNames>
    <sheetDataSet>
      <sheetData sheetId="0" refreshError="1"/>
      <sheetData sheetId="1" refreshError="1"/>
      <sheetData sheetId="2">
        <row r="4">
          <cell r="B4" t="str">
            <v>HIV/AIDS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>
        <row r="2">
          <cell r="V2">
            <v>68</v>
          </cell>
        </row>
        <row r="3">
          <cell r="P3" t="str">
            <v>1.1 Salaries - program management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1">
          <cell r="C1" t="str">
            <v>Label</v>
          </cell>
          <cell r="D1" t="str">
            <v>Component en</v>
          </cell>
          <cell r="E1" t="str">
            <v>Component fr</v>
          </cell>
          <cell r="F1" t="str">
            <v>Component es</v>
          </cell>
          <cell r="G1" t="str">
            <v>Component ru</v>
          </cell>
          <cell r="H1" t="str">
            <v>Cost Input</v>
          </cell>
        </row>
        <row r="2">
          <cell r="C2" t="str">
            <v>HIV/AIDS</v>
          </cell>
          <cell r="D2" t="str">
            <v>HIV/AIDS</v>
          </cell>
          <cell r="E2" t="str">
            <v>VIH/SIDA</v>
          </cell>
          <cell r="F2" t="str">
            <v>VIH/SIDA</v>
          </cell>
          <cell r="G2" t="str">
            <v>ВИЧ/СПИД</v>
          </cell>
          <cell r="H2">
            <v>0</v>
          </cell>
        </row>
        <row r="3">
          <cell r="C3" t="str">
            <v>Tuberculosis</v>
          </cell>
          <cell r="D3" t="str">
            <v>Tuberculosis</v>
          </cell>
          <cell r="E3" t="str">
            <v>Tuberculose</v>
          </cell>
          <cell r="F3" t="str">
            <v>Tuberculosis</v>
          </cell>
          <cell r="G3" t="str">
            <v>Туберкулез</v>
          </cell>
          <cell r="H3">
            <v>1</v>
          </cell>
        </row>
        <row r="4">
          <cell r="C4" t="str">
            <v>Malaria</v>
          </cell>
          <cell r="D4" t="str">
            <v>Malaria</v>
          </cell>
          <cell r="E4" t="str">
            <v>Paludisme</v>
          </cell>
          <cell r="F4" t="str">
            <v>Malaria</v>
          </cell>
          <cell r="G4" t="str">
            <v>Малярия</v>
          </cell>
          <cell r="H4">
            <v>2</v>
          </cell>
        </row>
        <row r="5">
          <cell r="C5" t="str">
            <v>HIV/TB</v>
          </cell>
          <cell r="D5" t="str">
            <v>HIV/TB</v>
          </cell>
          <cell r="E5" t="str">
            <v>VIH/TB</v>
          </cell>
          <cell r="F5" t="str">
            <v>VIH/TB</v>
          </cell>
          <cell r="G5" t="str">
            <v>ВИЧ/TБ</v>
          </cell>
          <cell r="H5">
            <v>3</v>
          </cell>
        </row>
        <row r="6">
          <cell r="C6" t="str">
            <v>HSS</v>
          </cell>
          <cell r="D6" t="str">
            <v>HSS</v>
          </cell>
          <cell r="E6" t="str">
            <v>RSS</v>
          </cell>
          <cell r="F6" t="str">
            <v>FSS</v>
          </cell>
          <cell r="G6" t="str">
            <v>УСЗ</v>
          </cell>
          <cell r="H6">
            <v>4</v>
          </cell>
        </row>
        <row r="7">
          <cell r="C7" t="str">
            <v>Multi-Component</v>
          </cell>
          <cell r="D7" t="str">
            <v>Multi-Component</v>
          </cell>
          <cell r="E7" t="str">
            <v>Multi-Composante</v>
          </cell>
          <cell r="F7" t="str">
            <v>Multi-Componente</v>
          </cell>
          <cell r="G7" t="str">
            <v>много-компонентный</v>
          </cell>
          <cell r="H7">
            <v>5</v>
          </cell>
        </row>
      </sheetData>
      <sheetData sheetId="24" refreshError="1"/>
      <sheetData sheetId="25">
        <row r="1">
          <cell r="A1" t="str">
            <v>CatModRowNbr</v>
          </cell>
        </row>
        <row r="2">
          <cell r="A2">
            <v>2</v>
          </cell>
          <cell r="C2" t="str">
            <v>Prevention programs for general population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11</v>
          </cell>
        </row>
        <row r="11">
          <cell r="A11">
            <v>16</v>
          </cell>
        </row>
        <row r="12">
          <cell r="A12">
            <v>17</v>
          </cell>
        </row>
        <row r="13">
          <cell r="A13">
            <v>18</v>
          </cell>
        </row>
        <row r="14">
          <cell r="A14">
            <v>19</v>
          </cell>
        </row>
        <row r="15">
          <cell r="A15">
            <v>20</v>
          </cell>
        </row>
        <row r="16">
          <cell r="A16">
            <v>21</v>
          </cell>
        </row>
        <row r="17">
          <cell r="A17">
            <v>22</v>
          </cell>
        </row>
        <row r="18">
          <cell r="A18">
            <v>23</v>
          </cell>
        </row>
        <row r="19">
          <cell r="A19">
            <v>24</v>
          </cell>
        </row>
        <row r="20">
          <cell r="A20">
            <v>25</v>
          </cell>
        </row>
        <row r="21">
          <cell r="A21">
            <v>26</v>
          </cell>
        </row>
        <row r="22">
          <cell r="A22">
            <v>0</v>
          </cell>
        </row>
        <row r="23">
          <cell r="A23">
            <v>0</v>
          </cell>
        </row>
        <row r="24">
          <cell r="A24">
            <v>0</v>
          </cell>
        </row>
        <row r="25">
          <cell r="A25">
            <v>0</v>
          </cell>
        </row>
        <row r="26">
          <cell r="A26">
            <v>0</v>
          </cell>
        </row>
        <row r="27">
          <cell r="A27">
            <v>0</v>
          </cell>
        </row>
        <row r="28">
          <cell r="A28">
            <v>0</v>
          </cell>
        </row>
        <row r="29">
          <cell r="A29">
            <v>0</v>
          </cell>
        </row>
        <row r="30">
          <cell r="A30">
            <v>0</v>
          </cell>
        </row>
        <row r="31">
          <cell r="A31">
            <v>0</v>
          </cell>
        </row>
        <row r="32">
          <cell r="A32">
            <v>0</v>
          </cell>
        </row>
        <row r="33">
          <cell r="A33">
            <v>0</v>
          </cell>
        </row>
        <row r="34">
          <cell r="A34">
            <v>0</v>
          </cell>
        </row>
        <row r="35">
          <cell r="A35">
            <v>0</v>
          </cell>
        </row>
        <row r="36">
          <cell r="A36">
            <v>0</v>
          </cell>
        </row>
        <row r="37">
          <cell r="A37">
            <v>0</v>
          </cell>
        </row>
        <row r="38">
          <cell r="A38">
            <v>0</v>
          </cell>
        </row>
        <row r="39">
          <cell r="A39">
            <v>0</v>
          </cell>
        </row>
        <row r="40">
          <cell r="A40">
            <v>0</v>
          </cell>
        </row>
        <row r="41">
          <cell r="A41">
            <v>0</v>
          </cell>
        </row>
        <row r="42">
          <cell r="A42">
            <v>0</v>
          </cell>
        </row>
        <row r="43">
          <cell r="A43">
            <v>0</v>
          </cell>
        </row>
        <row r="44">
          <cell r="A44">
            <v>0</v>
          </cell>
        </row>
        <row r="45">
          <cell r="A45">
            <v>0</v>
          </cell>
        </row>
        <row r="46">
          <cell r="A46">
            <v>0</v>
          </cell>
        </row>
        <row r="47">
          <cell r="A47">
            <v>0</v>
          </cell>
        </row>
        <row r="48">
          <cell r="A48">
            <v>0</v>
          </cell>
        </row>
        <row r="49">
          <cell r="A49">
            <v>0</v>
          </cell>
        </row>
        <row r="50">
          <cell r="A50">
            <v>0</v>
          </cell>
        </row>
      </sheetData>
      <sheetData sheetId="26" refreshError="1"/>
      <sheetData sheetId="27" refreshError="1"/>
      <sheetData sheetId="2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ons"/>
      <sheetName val="Заглавный лист"/>
      <sheetName val="Общие указания"/>
      <sheetName val="Общие допущения"/>
      <sheetName val="Детальные допущения"/>
      <sheetName val="Детальный бюджет на 1-й год"/>
      <sheetName val="Детальный бюджет на 2-й год"/>
      <sheetName val="Детальный бюджет на 3,4,5-й год"/>
      <sheetName val="Бюджет на 5 лет"/>
      <sheetName val="Краткий бюджет"/>
    </sheetNames>
    <sheetDataSet>
      <sheetData sheetId="0">
        <row r="3">
          <cell r="F3" t="str">
            <v>Кадровые ресурсы</v>
          </cell>
        </row>
        <row r="4">
          <cell r="F4" t="str">
            <v>Техническая и административная помощь</v>
          </cell>
        </row>
        <row r="5">
          <cell r="F5" t="str">
            <v>Обучение</v>
          </cell>
        </row>
        <row r="6">
          <cell r="F6" t="str">
            <v>Товары медицинского назначения и медицинское оборудование</v>
          </cell>
        </row>
        <row r="7">
          <cell r="F7" t="str">
            <v>Лекарственные препараты (медикаменты)</v>
          </cell>
        </row>
        <row r="8">
          <cell r="F8" t="str">
            <v xml:space="preserve">Расходы на управление закупками и снабжением </v>
          </cell>
        </row>
        <row r="9">
          <cell r="F9" t="str">
            <v>Инфраструктура и другое оборудование</v>
          </cell>
        </row>
        <row r="10">
          <cell r="F10" t="str">
            <v>Информационные материалы</v>
          </cell>
        </row>
        <row r="11">
          <cell r="F11" t="str">
            <v>Мониторинг и оценка</v>
          </cell>
        </row>
        <row r="12">
          <cell r="F12" t="str">
            <v>Поддержка жизни клиентов/целевых групп населения</v>
          </cell>
        </row>
        <row r="13">
          <cell r="F13" t="str">
            <v>Планирование и администрирование</v>
          </cell>
        </row>
        <row r="14">
          <cell r="F14" t="str">
            <v>Накладные расходы</v>
          </cell>
        </row>
        <row r="15">
          <cell r="F15" t="str">
            <v>Прочие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Log"/>
      <sheetName val="Instructions"/>
      <sheetName val="Setup"/>
      <sheetName val="Pharmaceuticals"/>
      <sheetName val="Health Products &amp; Equipment"/>
      <sheetName val="Other Pharma &amp; Health Products"/>
      <sheetName val="PSM Costs"/>
      <sheetName val="Budget Summary"/>
      <sheetName val="ActivityConcat"/>
      <sheetName val="Recipient"/>
      <sheetName val="Currencies"/>
      <sheetName val="Rank unique CI-Prod-Spec"/>
      <sheetName val="CostInpInCmpInSFpsmCat"/>
      <sheetName val="Product Summary"/>
      <sheetName val="Rank unique Mod-Int-CI-PR"/>
      <sheetName val="PSM Detailed Budget"/>
      <sheetName val="Country"/>
      <sheetName val="Translations"/>
      <sheetName val="CatCmp"/>
      <sheetName val="CatModules"/>
      <sheetName val="ModInCmp"/>
      <sheetName val="CatInt"/>
      <sheetName val="CatCostGrp"/>
      <sheetName val="CatCostInp"/>
      <sheetName val="CatProd"/>
      <sheetName val="CatProdSpec"/>
      <sheetName val="Query for PSM produ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B1">
            <v>2</v>
          </cell>
          <cell r="D1">
            <v>5</v>
          </cell>
          <cell r="F1">
            <v>8</v>
          </cell>
          <cell r="H1">
            <v>7</v>
          </cell>
        </row>
        <row r="3">
          <cell r="B3" t="str">
            <v>4.1 Antiretroviral medicines</v>
          </cell>
          <cell r="D3" t="str">
            <v>5.2 Condoms - Male</v>
          </cell>
          <cell r="F3" t="str">
            <v>4.5 Opportunistic infections and STI medicines</v>
          </cell>
          <cell r="H3" t="str">
            <v>7.1 Procurement agent and handling fees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I80"/>
  <sheetViews>
    <sheetView tabSelected="1" view="pageBreakPreview" zoomScale="115" zoomScaleNormal="110" zoomScaleSheetLayoutView="115" workbookViewId="0">
      <selection activeCell="L61" sqref="L61"/>
    </sheetView>
  </sheetViews>
  <sheetFormatPr defaultColWidth="10.42578125" defaultRowHeight="15" x14ac:dyDescent="0.25"/>
  <cols>
    <col min="1" max="1" width="3.140625" style="1" bestFit="1" customWidth="1"/>
    <col min="2" max="2" width="70.28515625" style="2" customWidth="1"/>
    <col min="3" max="3" width="9.7109375" style="3" customWidth="1"/>
    <col min="4" max="4" width="13.42578125" style="4" customWidth="1"/>
    <col min="5" max="5" width="21.5703125" style="5" bestFit="1" customWidth="1"/>
    <col min="6" max="6" width="12.7109375" style="5" bestFit="1" customWidth="1"/>
    <col min="7" max="7" width="20.5703125" style="3" bestFit="1" customWidth="1"/>
    <col min="8" max="8" width="10.7109375" style="7" bestFit="1" customWidth="1"/>
    <col min="9" max="16384" width="10.42578125" style="6"/>
  </cols>
  <sheetData>
    <row r="1" spans="1:8" x14ac:dyDescent="0.25">
      <c r="G1" s="3" t="s">
        <v>0</v>
      </c>
    </row>
    <row r="2" spans="1:8" s="8" customFormat="1" ht="21" x14ac:dyDescent="0.35">
      <c r="A2" s="84" t="s">
        <v>1</v>
      </c>
      <c r="B2" s="84"/>
      <c r="C2" s="84"/>
      <c r="D2" s="84"/>
      <c r="E2" s="84"/>
      <c r="F2" s="84"/>
      <c r="G2" s="84"/>
      <c r="H2" s="9"/>
    </row>
    <row r="3" spans="1:8" s="13" customFormat="1" ht="5.25" x14ac:dyDescent="0.25">
      <c r="A3" s="10"/>
      <c r="B3" s="11"/>
      <c r="C3" s="85"/>
      <c r="D3" s="85"/>
      <c r="E3" s="85"/>
      <c r="F3" s="85"/>
      <c r="G3" s="12"/>
      <c r="H3" s="14"/>
    </row>
    <row r="4" spans="1:8" s="8" customFormat="1" ht="18" x14ac:dyDescent="0.35">
      <c r="A4" s="86" t="s">
        <v>2</v>
      </c>
      <c r="B4" s="86"/>
      <c r="C4" s="86"/>
      <c r="D4" s="86"/>
      <c r="E4" s="86"/>
      <c r="F4" s="86"/>
      <c r="G4" s="86"/>
      <c r="H4" s="9"/>
    </row>
    <row r="5" spans="1:8" s="13" customFormat="1" ht="5.25" x14ac:dyDescent="0.25">
      <c r="A5" s="10"/>
      <c r="B5" s="11"/>
      <c r="C5" s="80"/>
      <c r="D5" s="80"/>
      <c r="E5" s="80"/>
      <c r="F5" s="80"/>
      <c r="G5" s="12"/>
      <c r="H5" s="14"/>
    </row>
    <row r="6" spans="1:8" s="8" customFormat="1" ht="19.5" x14ac:dyDescent="0.25">
      <c r="A6" s="87" t="s">
        <v>3</v>
      </c>
      <c r="B6" s="87"/>
      <c r="C6" s="87"/>
      <c r="D6" s="87"/>
      <c r="E6" s="87"/>
      <c r="F6" s="87"/>
      <c r="G6" s="87"/>
      <c r="H6" s="9"/>
    </row>
    <row r="7" spans="1:8" s="8" customFormat="1" x14ac:dyDescent="0.3">
      <c r="A7" s="88" t="s">
        <v>4</v>
      </c>
      <c r="B7" s="88"/>
      <c r="C7" s="88"/>
      <c r="D7" s="88"/>
      <c r="E7" s="88"/>
      <c r="F7" s="88"/>
      <c r="G7" s="88"/>
      <c r="H7" s="9"/>
    </row>
    <row r="8" spans="1:8" s="13" customFormat="1" ht="5.25" x14ac:dyDescent="0.25">
      <c r="A8" s="12"/>
      <c r="B8" s="15"/>
      <c r="C8" s="80"/>
      <c r="D8" s="80"/>
      <c r="E8" s="80"/>
      <c r="F8" s="80"/>
      <c r="G8" s="12"/>
      <c r="H8" s="14"/>
    </row>
    <row r="9" spans="1:8" s="8" customFormat="1" ht="19.5" x14ac:dyDescent="0.35">
      <c r="A9" s="81" t="s">
        <v>5</v>
      </c>
      <c r="B9" s="81"/>
      <c r="C9" s="81"/>
      <c r="D9" s="81"/>
      <c r="E9" s="81"/>
      <c r="F9" s="81"/>
      <c r="G9" s="81"/>
      <c r="H9" s="9"/>
    </row>
    <row r="10" spans="1:8" s="8" customFormat="1" ht="12.75" x14ac:dyDescent="0.25">
      <c r="A10" s="82" t="s">
        <v>6</v>
      </c>
      <c r="B10" s="82"/>
      <c r="C10" s="82"/>
      <c r="D10" s="82"/>
      <c r="E10" s="82"/>
      <c r="F10" s="82"/>
      <c r="G10" s="82"/>
      <c r="H10" s="9"/>
    </row>
    <row r="11" spans="1:8" s="13" customFormat="1" ht="5.25" x14ac:dyDescent="0.25">
      <c r="A11" s="12"/>
      <c r="B11" s="15"/>
      <c r="C11" s="12"/>
      <c r="D11" s="16"/>
      <c r="E11" s="17"/>
      <c r="F11" s="17"/>
      <c r="G11" s="18"/>
      <c r="H11" s="14"/>
    </row>
    <row r="12" spans="1:8" s="8" customFormat="1" ht="19.5" x14ac:dyDescent="0.25">
      <c r="A12" s="83" t="s">
        <v>7</v>
      </c>
      <c r="B12" s="83"/>
      <c r="C12" s="83"/>
      <c r="D12" s="83"/>
      <c r="E12" s="83"/>
      <c r="F12" s="83"/>
      <c r="G12" s="19">
        <f>SUM(D18:D80)+D17</f>
        <v>20823367.331568629</v>
      </c>
      <c r="H12" s="9"/>
    </row>
    <row r="13" spans="1:8" s="8" customFormat="1" ht="12.75" x14ac:dyDescent="0.25">
      <c r="A13" s="20"/>
      <c r="B13" s="21"/>
      <c r="C13" s="22"/>
      <c r="D13" s="23"/>
      <c r="E13" s="24"/>
      <c r="F13" s="24"/>
      <c r="G13" s="25" t="s">
        <v>85</v>
      </c>
      <c r="H13" s="9"/>
    </row>
    <row r="14" spans="1:8" s="13" customFormat="1" ht="6" thickBot="1" x14ac:dyDescent="0.3">
      <c r="A14" s="12"/>
      <c r="B14" s="15"/>
      <c r="C14" s="12"/>
      <c r="D14" s="16"/>
      <c r="E14" s="17"/>
      <c r="F14" s="17"/>
      <c r="G14" s="12"/>
      <c r="H14" s="14"/>
    </row>
    <row r="15" spans="1:8" s="30" customFormat="1" ht="39" customHeight="1" thickBot="1" x14ac:dyDescent="0.3">
      <c r="A15" s="26" t="s">
        <v>8</v>
      </c>
      <c r="B15" s="27" t="s">
        <v>9</v>
      </c>
      <c r="C15" s="27" t="s">
        <v>10</v>
      </c>
      <c r="D15" s="28" t="s">
        <v>11</v>
      </c>
      <c r="E15" s="27" t="s">
        <v>12</v>
      </c>
      <c r="F15" s="27" t="s">
        <v>13</v>
      </c>
      <c r="G15" s="29" t="s">
        <v>14</v>
      </c>
      <c r="H15" s="31"/>
    </row>
    <row r="16" spans="1:8" s="30" customFormat="1" ht="13.5" thickBot="1" x14ac:dyDescent="0.3">
      <c r="A16" s="32">
        <v>1</v>
      </c>
      <c r="B16" s="33">
        <v>2</v>
      </c>
      <c r="C16" s="33">
        <v>3</v>
      </c>
      <c r="D16" s="34">
        <v>4</v>
      </c>
      <c r="E16" s="33">
        <v>5</v>
      </c>
      <c r="F16" s="33">
        <v>6</v>
      </c>
      <c r="G16" s="35">
        <v>7</v>
      </c>
      <c r="H16" s="31"/>
    </row>
    <row r="17" spans="1:9" s="30" customFormat="1" ht="12.75" x14ac:dyDescent="0.25">
      <c r="A17" s="36">
        <v>1</v>
      </c>
      <c r="B17" s="37" t="s">
        <v>15</v>
      </c>
      <c r="C17" s="38" t="s">
        <v>16</v>
      </c>
      <c r="D17" s="39">
        <v>4900</v>
      </c>
      <c r="E17" s="40" t="s">
        <v>17</v>
      </c>
      <c r="F17" s="41" t="s">
        <v>18</v>
      </c>
      <c r="G17" s="42"/>
      <c r="H17" s="31">
        <v>4900</v>
      </c>
      <c r="I17" s="30">
        <f>D17-H17</f>
        <v>0</v>
      </c>
    </row>
    <row r="18" spans="1:9" ht="12.75" x14ac:dyDescent="0.25">
      <c r="A18" s="43">
        <v>2</v>
      </c>
      <c r="B18" s="44" t="s">
        <v>19</v>
      </c>
      <c r="C18" s="45" t="s">
        <v>20</v>
      </c>
      <c r="D18" s="46">
        <v>487975.96958401345</v>
      </c>
      <c r="E18" s="47" t="s">
        <v>21</v>
      </c>
      <c r="F18" s="48" t="s">
        <v>18</v>
      </c>
      <c r="G18" s="49"/>
      <c r="H18" s="7">
        <v>487975.96958401345</v>
      </c>
      <c r="I18" s="30">
        <f t="shared" ref="I18:I80" si="0">D18-H18</f>
        <v>0</v>
      </c>
    </row>
    <row r="19" spans="1:9" ht="12.75" x14ac:dyDescent="0.25">
      <c r="A19" s="50">
        <v>3</v>
      </c>
      <c r="B19" s="51" t="s">
        <v>22</v>
      </c>
      <c r="C19" s="45" t="s">
        <v>23</v>
      </c>
      <c r="D19" s="46">
        <v>3500</v>
      </c>
      <c r="E19" s="47" t="s">
        <v>17</v>
      </c>
      <c r="F19" s="48" t="s">
        <v>18</v>
      </c>
      <c r="G19" s="49"/>
      <c r="H19" s="7">
        <v>3500</v>
      </c>
      <c r="I19" s="30">
        <f t="shared" si="0"/>
        <v>0</v>
      </c>
    </row>
    <row r="20" spans="1:9" s="53" customFormat="1" ht="12.75" x14ac:dyDescent="0.25">
      <c r="A20" s="43">
        <v>4</v>
      </c>
      <c r="B20" s="44" t="s">
        <v>24</v>
      </c>
      <c r="C20" s="45">
        <v>15800000</v>
      </c>
      <c r="D20" s="46">
        <v>4800</v>
      </c>
      <c r="E20" s="47" t="s">
        <v>17</v>
      </c>
      <c r="F20" s="48" t="s">
        <v>18</v>
      </c>
      <c r="G20" s="49"/>
      <c r="H20" s="52">
        <v>4800</v>
      </c>
      <c r="I20" s="30">
        <f t="shared" si="0"/>
        <v>0</v>
      </c>
    </row>
    <row r="21" spans="1:9" s="53" customFormat="1" ht="12.75" x14ac:dyDescent="0.25">
      <c r="A21" s="43">
        <v>5</v>
      </c>
      <c r="B21" s="44" t="s">
        <v>25</v>
      </c>
      <c r="C21" s="45">
        <v>15900000</v>
      </c>
      <c r="D21" s="46">
        <v>4800</v>
      </c>
      <c r="E21" s="47" t="s">
        <v>17</v>
      </c>
      <c r="F21" s="48" t="s">
        <v>18</v>
      </c>
      <c r="G21" s="49"/>
      <c r="H21" s="52">
        <v>4800</v>
      </c>
      <c r="I21" s="30">
        <f t="shared" si="0"/>
        <v>0</v>
      </c>
    </row>
    <row r="22" spans="1:9" ht="25.5" x14ac:dyDescent="0.25">
      <c r="A22" s="54">
        <v>6</v>
      </c>
      <c r="B22" s="51" t="s">
        <v>26</v>
      </c>
      <c r="C22" s="45" t="s">
        <v>27</v>
      </c>
      <c r="D22" s="46">
        <v>4000</v>
      </c>
      <c r="E22" s="47" t="s">
        <v>17</v>
      </c>
      <c r="F22" s="48" t="s">
        <v>18</v>
      </c>
      <c r="G22" s="49"/>
      <c r="H22" s="7">
        <v>4000</v>
      </c>
      <c r="I22" s="30">
        <f t="shared" si="0"/>
        <v>0</v>
      </c>
    </row>
    <row r="23" spans="1:9" ht="12.75" x14ac:dyDescent="0.25">
      <c r="A23" s="54">
        <v>7</v>
      </c>
      <c r="B23" s="51" t="s">
        <v>28</v>
      </c>
      <c r="C23" s="45">
        <v>24900000</v>
      </c>
      <c r="D23" s="46">
        <v>3500</v>
      </c>
      <c r="E23" s="47" t="s">
        <v>17</v>
      </c>
      <c r="F23" s="48" t="s">
        <v>18</v>
      </c>
      <c r="G23" s="49"/>
      <c r="H23" s="7">
        <v>3500</v>
      </c>
      <c r="I23" s="30">
        <f t="shared" si="0"/>
        <v>0</v>
      </c>
    </row>
    <row r="24" spans="1:9" ht="12.75" x14ac:dyDescent="0.25">
      <c r="A24" s="43">
        <v>8</v>
      </c>
      <c r="B24" s="44" t="s">
        <v>29</v>
      </c>
      <c r="C24" s="45" t="s">
        <v>30</v>
      </c>
      <c r="D24" s="46">
        <v>11549.5</v>
      </c>
      <c r="E24" s="47" t="s">
        <v>21</v>
      </c>
      <c r="F24" s="48" t="s">
        <v>18</v>
      </c>
      <c r="G24" s="49"/>
      <c r="H24" s="7">
        <v>11549.5</v>
      </c>
      <c r="I24" s="30">
        <f t="shared" si="0"/>
        <v>0</v>
      </c>
    </row>
    <row r="25" spans="1:9" s="53" customFormat="1" ht="12.75" x14ac:dyDescent="0.25">
      <c r="A25" s="43">
        <v>9</v>
      </c>
      <c r="B25" s="44" t="s">
        <v>31</v>
      </c>
      <c r="C25" s="45">
        <v>30200000</v>
      </c>
      <c r="D25" s="46">
        <v>48319.635652182442</v>
      </c>
      <c r="E25" s="47" t="s">
        <v>21</v>
      </c>
      <c r="F25" s="48" t="s">
        <v>18</v>
      </c>
      <c r="G25" s="49"/>
      <c r="H25" s="52">
        <v>48319.635652182442</v>
      </c>
      <c r="I25" s="30">
        <f t="shared" si="0"/>
        <v>0</v>
      </c>
    </row>
    <row r="26" spans="1:9" s="53" customFormat="1" ht="12.75" x14ac:dyDescent="0.25">
      <c r="A26" s="54">
        <v>10</v>
      </c>
      <c r="B26" s="51" t="s">
        <v>32</v>
      </c>
      <c r="C26" s="45">
        <v>31400000</v>
      </c>
      <c r="D26" s="46">
        <v>1000</v>
      </c>
      <c r="E26" s="47" t="s">
        <v>17</v>
      </c>
      <c r="F26" s="48" t="s">
        <v>18</v>
      </c>
      <c r="G26" s="55"/>
      <c r="H26" s="52">
        <v>1000</v>
      </c>
      <c r="I26" s="30">
        <f t="shared" si="0"/>
        <v>0</v>
      </c>
    </row>
    <row r="27" spans="1:9" s="53" customFormat="1" ht="25.5" x14ac:dyDescent="0.25">
      <c r="A27" s="54">
        <v>11</v>
      </c>
      <c r="B27" s="51" t="s">
        <v>33</v>
      </c>
      <c r="C27" s="45">
        <v>32200000</v>
      </c>
      <c r="D27" s="46">
        <v>101828.70674197417</v>
      </c>
      <c r="E27" s="47" t="s">
        <v>34</v>
      </c>
      <c r="F27" s="48" t="s">
        <v>18</v>
      </c>
      <c r="G27" s="49"/>
      <c r="H27" s="52">
        <v>101828.70674197417</v>
      </c>
      <c r="I27" s="30">
        <f t="shared" si="0"/>
        <v>0</v>
      </c>
    </row>
    <row r="28" spans="1:9" s="53" customFormat="1" ht="12.75" x14ac:dyDescent="0.25">
      <c r="A28" s="54">
        <v>12</v>
      </c>
      <c r="B28" s="44" t="s">
        <v>35</v>
      </c>
      <c r="C28" s="45">
        <v>33100000</v>
      </c>
      <c r="D28" s="46">
        <v>174400</v>
      </c>
      <c r="E28" s="47" t="s">
        <v>36</v>
      </c>
      <c r="F28" s="48" t="s">
        <v>37</v>
      </c>
      <c r="G28" s="49"/>
      <c r="H28" s="52">
        <v>174400</v>
      </c>
      <c r="I28" s="30">
        <f t="shared" si="0"/>
        <v>0</v>
      </c>
    </row>
    <row r="29" spans="1:9" s="53" customFormat="1" ht="12.75" x14ac:dyDescent="0.25">
      <c r="A29" s="54">
        <v>13</v>
      </c>
      <c r="B29" s="44" t="s">
        <v>35</v>
      </c>
      <c r="C29" s="45">
        <v>33100000</v>
      </c>
      <c r="D29" s="46">
        <f>2858516.15488511-D30</f>
        <v>508516.15488510998</v>
      </c>
      <c r="E29" s="47" t="s">
        <v>21</v>
      </c>
      <c r="F29" s="48" t="s">
        <v>18</v>
      </c>
      <c r="G29" s="49"/>
      <c r="H29" s="52">
        <v>508516.15488510998</v>
      </c>
      <c r="I29" s="30">
        <f t="shared" si="0"/>
        <v>0</v>
      </c>
    </row>
    <row r="30" spans="1:9" s="53" customFormat="1" ht="12.75" x14ac:dyDescent="0.25">
      <c r="A30" s="54">
        <v>14</v>
      </c>
      <c r="B30" s="44" t="s">
        <v>35</v>
      </c>
      <c r="C30" s="45">
        <v>33100000</v>
      </c>
      <c r="D30" s="46">
        <v>2350000</v>
      </c>
      <c r="E30" s="47" t="s">
        <v>34</v>
      </c>
      <c r="F30" s="48" t="s">
        <v>18</v>
      </c>
      <c r="G30" s="49"/>
      <c r="H30" s="52">
        <v>2350000</v>
      </c>
      <c r="I30" s="30">
        <f t="shared" si="0"/>
        <v>0</v>
      </c>
    </row>
    <row r="31" spans="1:9" s="53" customFormat="1" ht="12.75" x14ac:dyDescent="0.25">
      <c r="A31" s="54">
        <v>15</v>
      </c>
      <c r="B31" s="44" t="s">
        <v>38</v>
      </c>
      <c r="C31" s="45">
        <v>33600000</v>
      </c>
      <c r="D31" s="46">
        <v>120675</v>
      </c>
      <c r="E31" s="47" t="s">
        <v>36</v>
      </c>
      <c r="F31" s="48" t="s">
        <v>37</v>
      </c>
      <c r="G31" s="49"/>
      <c r="H31" s="52">
        <v>120675</v>
      </c>
      <c r="I31" s="30">
        <f t="shared" si="0"/>
        <v>0</v>
      </c>
    </row>
    <row r="32" spans="1:9" s="53" customFormat="1" ht="12.75" x14ac:dyDescent="0.25">
      <c r="A32" s="54">
        <v>16</v>
      </c>
      <c r="B32" s="44" t="s">
        <v>38</v>
      </c>
      <c r="C32" s="45">
        <v>33600000</v>
      </c>
      <c r="D32" s="46">
        <f>3080154.66531005-25000-D33</f>
        <v>105154.6653100499</v>
      </c>
      <c r="E32" s="47" t="s">
        <v>21</v>
      </c>
      <c r="F32" s="48" t="s">
        <v>18</v>
      </c>
      <c r="G32" s="49"/>
      <c r="H32" s="52">
        <v>105154.6653100499</v>
      </c>
      <c r="I32" s="30">
        <f t="shared" si="0"/>
        <v>0</v>
      </c>
    </row>
    <row r="33" spans="1:9" s="53" customFormat="1" ht="12.75" x14ac:dyDescent="0.25">
      <c r="A33" s="54">
        <v>17</v>
      </c>
      <c r="B33" s="44" t="s">
        <v>38</v>
      </c>
      <c r="C33" s="45">
        <v>33600000</v>
      </c>
      <c r="D33" s="46">
        <v>2950000</v>
      </c>
      <c r="E33" s="47" t="s">
        <v>34</v>
      </c>
      <c r="F33" s="48" t="s">
        <v>18</v>
      </c>
      <c r="G33" s="49"/>
      <c r="H33" s="52">
        <v>2950000</v>
      </c>
      <c r="I33" s="30">
        <f t="shared" si="0"/>
        <v>0</v>
      </c>
    </row>
    <row r="34" spans="1:9" s="53" customFormat="1" ht="12.75" x14ac:dyDescent="0.25">
      <c r="A34" s="54">
        <v>18</v>
      </c>
      <c r="B34" s="51" t="s">
        <v>39</v>
      </c>
      <c r="C34" s="45">
        <v>33700000</v>
      </c>
      <c r="D34" s="46">
        <v>250000</v>
      </c>
      <c r="E34" s="47" t="s">
        <v>34</v>
      </c>
      <c r="F34" s="48" t="s">
        <v>18</v>
      </c>
      <c r="G34" s="56"/>
      <c r="H34" s="52">
        <v>250000</v>
      </c>
      <c r="I34" s="30">
        <f t="shared" si="0"/>
        <v>0</v>
      </c>
    </row>
    <row r="35" spans="1:9" s="53" customFormat="1" ht="12.75" x14ac:dyDescent="0.25">
      <c r="A35" s="54">
        <v>19</v>
      </c>
      <c r="B35" s="44" t="s">
        <v>40</v>
      </c>
      <c r="C35" s="45">
        <v>34100000</v>
      </c>
      <c r="D35" s="46">
        <v>921180</v>
      </c>
      <c r="E35" s="47" t="s">
        <v>21</v>
      </c>
      <c r="F35" s="48" t="s">
        <v>18</v>
      </c>
      <c r="G35" s="49"/>
      <c r="H35" s="52">
        <v>921180</v>
      </c>
      <c r="I35" s="30">
        <f t="shared" si="0"/>
        <v>0</v>
      </c>
    </row>
    <row r="36" spans="1:9" s="53" customFormat="1" ht="12.75" x14ac:dyDescent="0.25">
      <c r="A36" s="54">
        <v>20</v>
      </c>
      <c r="B36" s="44" t="s">
        <v>41</v>
      </c>
      <c r="C36" s="45">
        <v>34300000</v>
      </c>
      <c r="D36" s="46">
        <v>4900</v>
      </c>
      <c r="E36" s="47" t="s">
        <v>17</v>
      </c>
      <c r="F36" s="48" t="s">
        <v>18</v>
      </c>
      <c r="G36" s="49"/>
      <c r="H36" s="52">
        <v>4900</v>
      </c>
      <c r="I36" s="30">
        <f t="shared" si="0"/>
        <v>0</v>
      </c>
    </row>
    <row r="37" spans="1:9" s="53" customFormat="1" ht="12.75" x14ac:dyDescent="0.25">
      <c r="A37" s="54">
        <v>21</v>
      </c>
      <c r="B37" s="51" t="s">
        <v>42</v>
      </c>
      <c r="C37" s="45">
        <v>37400000</v>
      </c>
      <c r="D37" s="46">
        <v>3600</v>
      </c>
      <c r="E37" s="47" t="s">
        <v>17</v>
      </c>
      <c r="F37" s="48" t="s">
        <v>18</v>
      </c>
      <c r="G37" s="49"/>
      <c r="H37" s="52">
        <v>3600</v>
      </c>
      <c r="I37" s="30">
        <f t="shared" si="0"/>
        <v>0</v>
      </c>
    </row>
    <row r="38" spans="1:9" s="53" customFormat="1" ht="12.75" x14ac:dyDescent="0.25">
      <c r="A38" s="54">
        <v>22</v>
      </c>
      <c r="B38" s="51" t="s">
        <v>43</v>
      </c>
      <c r="C38" s="45">
        <v>38400000</v>
      </c>
      <c r="D38" s="46">
        <v>34648.5</v>
      </c>
      <c r="E38" s="47" t="s">
        <v>34</v>
      </c>
      <c r="F38" s="48" t="s">
        <v>18</v>
      </c>
      <c r="G38" s="49"/>
      <c r="H38" s="52">
        <v>34648.5</v>
      </c>
      <c r="I38" s="30">
        <f t="shared" si="0"/>
        <v>0</v>
      </c>
    </row>
    <row r="39" spans="1:9" ht="12.75" x14ac:dyDescent="0.25">
      <c r="A39" s="54">
        <v>23</v>
      </c>
      <c r="B39" s="51" t="s">
        <v>44</v>
      </c>
      <c r="C39" s="45">
        <v>38500000</v>
      </c>
      <c r="D39" s="46">
        <v>234031.59999999998</v>
      </c>
      <c r="E39" s="47" t="s">
        <v>34</v>
      </c>
      <c r="F39" s="48" t="s">
        <v>18</v>
      </c>
      <c r="G39" s="49"/>
      <c r="H39" s="7">
        <v>234031.59999999998</v>
      </c>
      <c r="I39" s="30">
        <f t="shared" si="0"/>
        <v>0</v>
      </c>
    </row>
    <row r="40" spans="1:9" ht="12.75" x14ac:dyDescent="0.25">
      <c r="A40" s="54">
        <v>24</v>
      </c>
      <c r="B40" s="51" t="s">
        <v>45</v>
      </c>
      <c r="C40" s="45">
        <v>38600000</v>
      </c>
      <c r="D40" s="46">
        <v>25000</v>
      </c>
      <c r="E40" s="47" t="s">
        <v>34</v>
      </c>
      <c r="F40" s="48" t="s">
        <v>18</v>
      </c>
      <c r="G40" s="49"/>
      <c r="H40" s="6">
        <v>25000</v>
      </c>
      <c r="I40" s="30">
        <f t="shared" si="0"/>
        <v>0</v>
      </c>
    </row>
    <row r="41" spans="1:9" ht="12.75" x14ac:dyDescent="0.25">
      <c r="A41" s="54">
        <v>25</v>
      </c>
      <c r="B41" s="44" t="s">
        <v>46</v>
      </c>
      <c r="C41" s="45">
        <v>39100000</v>
      </c>
      <c r="D41" s="46">
        <v>30000</v>
      </c>
      <c r="E41" s="47" t="s">
        <v>21</v>
      </c>
      <c r="F41" s="48" t="s">
        <v>47</v>
      </c>
      <c r="G41" s="49"/>
      <c r="H41" s="7">
        <v>30000</v>
      </c>
      <c r="I41" s="30">
        <f t="shared" si="0"/>
        <v>0</v>
      </c>
    </row>
    <row r="42" spans="1:9" ht="12.75" x14ac:dyDescent="0.25">
      <c r="A42" s="54">
        <v>26</v>
      </c>
      <c r="B42" s="44" t="s">
        <v>48</v>
      </c>
      <c r="C42" s="45">
        <v>39200000</v>
      </c>
      <c r="D42" s="46">
        <v>4000</v>
      </c>
      <c r="E42" s="47" t="s">
        <v>21</v>
      </c>
      <c r="F42" s="48" t="s">
        <v>18</v>
      </c>
      <c r="G42" s="49"/>
      <c r="H42" s="7">
        <v>4000</v>
      </c>
      <c r="I42" s="30">
        <f t="shared" si="0"/>
        <v>0</v>
      </c>
    </row>
    <row r="43" spans="1:9" ht="12.75" x14ac:dyDescent="0.25">
      <c r="A43" s="54">
        <v>27</v>
      </c>
      <c r="B43" s="51" t="s">
        <v>49</v>
      </c>
      <c r="C43" s="45">
        <v>39700000</v>
      </c>
      <c r="D43" s="46">
        <f>4950+15000</f>
        <v>19950</v>
      </c>
      <c r="E43" s="47" t="s">
        <v>34</v>
      </c>
      <c r="F43" s="48" t="s">
        <v>18</v>
      </c>
      <c r="G43" s="49"/>
      <c r="H43" s="7">
        <v>19950</v>
      </c>
      <c r="I43" s="30">
        <f t="shared" si="0"/>
        <v>0</v>
      </c>
    </row>
    <row r="44" spans="1:9" ht="12.75" x14ac:dyDescent="0.25">
      <c r="A44" s="54">
        <v>28</v>
      </c>
      <c r="B44" s="51" t="s">
        <v>50</v>
      </c>
      <c r="C44" s="45">
        <v>39800000</v>
      </c>
      <c r="D44" s="46">
        <v>1500</v>
      </c>
      <c r="E44" s="47" t="s">
        <v>17</v>
      </c>
      <c r="F44" s="48" t="s">
        <v>18</v>
      </c>
      <c r="G44" s="60"/>
      <c r="H44" s="7">
        <v>1500</v>
      </c>
      <c r="I44" s="30">
        <f t="shared" si="0"/>
        <v>0</v>
      </c>
    </row>
    <row r="45" spans="1:9" ht="12.75" x14ac:dyDescent="0.25">
      <c r="A45" s="54">
        <v>29</v>
      </c>
      <c r="B45" s="51" t="s">
        <v>51</v>
      </c>
      <c r="C45" s="45">
        <v>42500000</v>
      </c>
      <c r="D45" s="46">
        <f>25000+10000</f>
        <v>35000</v>
      </c>
      <c r="E45" s="47" t="s">
        <v>34</v>
      </c>
      <c r="F45" s="48" t="s">
        <v>18</v>
      </c>
      <c r="G45" s="60"/>
      <c r="H45" s="7">
        <v>35000</v>
      </c>
      <c r="I45" s="30">
        <f t="shared" si="0"/>
        <v>0</v>
      </c>
    </row>
    <row r="46" spans="1:9" ht="12.75" x14ac:dyDescent="0.25">
      <c r="A46" s="54">
        <v>30</v>
      </c>
      <c r="B46" s="51" t="s">
        <v>52</v>
      </c>
      <c r="C46" s="45">
        <v>42900000</v>
      </c>
      <c r="D46" s="46">
        <v>85000</v>
      </c>
      <c r="E46" s="47" t="s">
        <v>34</v>
      </c>
      <c r="F46" s="48" t="s">
        <v>18</v>
      </c>
      <c r="G46" s="60"/>
      <c r="H46" s="7">
        <v>85000</v>
      </c>
      <c r="I46" s="30">
        <f t="shared" si="0"/>
        <v>0</v>
      </c>
    </row>
    <row r="47" spans="1:9" ht="25.5" x14ac:dyDescent="0.25">
      <c r="A47" s="54">
        <v>31</v>
      </c>
      <c r="B47" s="51" t="s">
        <v>53</v>
      </c>
      <c r="C47" s="45">
        <v>45200000</v>
      </c>
      <c r="D47" s="46">
        <v>249999.99600000001</v>
      </c>
      <c r="E47" s="47" t="s">
        <v>36</v>
      </c>
      <c r="F47" s="48" t="s">
        <v>37</v>
      </c>
      <c r="G47" s="49"/>
      <c r="H47" s="7">
        <v>249999.99600000001</v>
      </c>
      <c r="I47" s="30">
        <f t="shared" si="0"/>
        <v>0</v>
      </c>
    </row>
    <row r="48" spans="1:9" ht="25.5" x14ac:dyDescent="0.25">
      <c r="A48" s="54">
        <v>32</v>
      </c>
      <c r="B48" s="61" t="s">
        <v>53</v>
      </c>
      <c r="C48" s="62">
        <v>45200000</v>
      </c>
      <c r="D48" s="63">
        <v>1000</v>
      </c>
      <c r="E48" s="64" t="s">
        <v>17</v>
      </c>
      <c r="F48" s="65" t="s">
        <v>54</v>
      </c>
      <c r="G48" s="66"/>
      <c r="I48" s="30">
        <f t="shared" si="0"/>
        <v>1000</v>
      </c>
    </row>
    <row r="49" spans="1:9" ht="16.5" customHeight="1" x14ac:dyDescent="0.25">
      <c r="A49" s="54">
        <v>33</v>
      </c>
      <c r="B49" s="44" t="s">
        <v>55</v>
      </c>
      <c r="C49" s="45">
        <v>50100000</v>
      </c>
      <c r="D49" s="46">
        <f>10000-5100</f>
        <v>4900</v>
      </c>
      <c r="E49" s="47" t="s">
        <v>17</v>
      </c>
      <c r="F49" s="48" t="s">
        <v>18</v>
      </c>
      <c r="G49" s="49"/>
      <c r="H49" s="7">
        <v>4900</v>
      </c>
      <c r="I49" s="30">
        <f t="shared" si="0"/>
        <v>0</v>
      </c>
    </row>
    <row r="50" spans="1:9" ht="25.5" x14ac:dyDescent="0.25">
      <c r="A50" s="54">
        <v>34</v>
      </c>
      <c r="B50" s="67" t="s">
        <v>55</v>
      </c>
      <c r="C50" s="57">
        <v>50100000</v>
      </c>
      <c r="D50" s="46">
        <v>4208</v>
      </c>
      <c r="E50" s="47" t="s">
        <v>36</v>
      </c>
      <c r="F50" s="48" t="s">
        <v>56</v>
      </c>
      <c r="G50" s="49"/>
      <c r="H50" s="7">
        <v>4208</v>
      </c>
      <c r="I50" s="30">
        <f t="shared" si="0"/>
        <v>0</v>
      </c>
    </row>
    <row r="51" spans="1:9" ht="25.5" x14ac:dyDescent="0.25">
      <c r="A51" s="54">
        <v>35</v>
      </c>
      <c r="B51" s="44" t="s">
        <v>57</v>
      </c>
      <c r="C51" s="45">
        <v>50400000</v>
      </c>
      <c r="D51" s="46">
        <f>894512.019367445-450000</f>
        <v>444512.01936744503</v>
      </c>
      <c r="E51" s="47" t="s">
        <v>21</v>
      </c>
      <c r="F51" s="48" t="s">
        <v>18</v>
      </c>
      <c r="G51" s="49"/>
      <c r="H51" s="7">
        <v>444512.01936744503</v>
      </c>
      <c r="I51" s="30">
        <f t="shared" si="0"/>
        <v>0</v>
      </c>
    </row>
    <row r="52" spans="1:9" ht="12.75" x14ac:dyDescent="0.25">
      <c r="A52" s="54">
        <v>36</v>
      </c>
      <c r="B52" s="44" t="s">
        <v>58</v>
      </c>
      <c r="C52" s="45">
        <v>55300000</v>
      </c>
      <c r="D52" s="46">
        <v>6000</v>
      </c>
      <c r="E52" s="47" t="s">
        <v>17</v>
      </c>
      <c r="F52" s="48" t="s">
        <v>18</v>
      </c>
      <c r="G52" s="56" t="s">
        <v>59</v>
      </c>
      <c r="H52" s="7">
        <v>6000</v>
      </c>
      <c r="I52" s="30">
        <f t="shared" si="0"/>
        <v>0</v>
      </c>
    </row>
    <row r="53" spans="1:9" ht="12.75" x14ac:dyDescent="0.25">
      <c r="A53" s="54">
        <v>37</v>
      </c>
      <c r="B53" s="44" t="s">
        <v>60</v>
      </c>
      <c r="C53" s="45">
        <v>55500000</v>
      </c>
      <c r="D53" s="46">
        <v>7133.5664398240733</v>
      </c>
      <c r="E53" s="47" t="s">
        <v>17</v>
      </c>
      <c r="F53" s="48" t="s">
        <v>18</v>
      </c>
      <c r="G53" s="56" t="s">
        <v>59</v>
      </c>
      <c r="H53" s="7">
        <v>7133.5664398240733</v>
      </c>
      <c r="I53" s="30">
        <f t="shared" si="0"/>
        <v>0</v>
      </c>
    </row>
    <row r="54" spans="1:9" ht="12.75" x14ac:dyDescent="0.25">
      <c r="A54" s="54">
        <v>38</v>
      </c>
      <c r="B54" s="44" t="s">
        <v>61</v>
      </c>
      <c r="C54" s="45">
        <v>60100000</v>
      </c>
      <c r="D54" s="46">
        <v>3500</v>
      </c>
      <c r="E54" s="47" t="s">
        <v>21</v>
      </c>
      <c r="F54" s="48" t="s">
        <v>18</v>
      </c>
      <c r="G54" s="49"/>
      <c r="H54" s="7">
        <v>3500</v>
      </c>
      <c r="I54" s="30">
        <f t="shared" si="0"/>
        <v>0</v>
      </c>
    </row>
    <row r="55" spans="1:9" ht="12.75" x14ac:dyDescent="0.25">
      <c r="A55" s="54">
        <v>39</v>
      </c>
      <c r="B55" s="68" t="s">
        <v>62</v>
      </c>
      <c r="C55" s="45">
        <v>63100000</v>
      </c>
      <c r="D55" s="69">
        <f>45000-1500</f>
        <v>43500</v>
      </c>
      <c r="E55" s="47" t="s">
        <v>34</v>
      </c>
      <c r="F55" s="48" t="s">
        <v>18</v>
      </c>
      <c r="G55" s="49"/>
      <c r="H55" s="7">
        <v>45000</v>
      </c>
      <c r="I55" s="30">
        <f t="shared" si="0"/>
        <v>-1500</v>
      </c>
    </row>
    <row r="56" spans="1:9" ht="25.5" x14ac:dyDescent="0.25">
      <c r="A56" s="54">
        <v>40</v>
      </c>
      <c r="B56" s="68" t="s">
        <v>63</v>
      </c>
      <c r="C56" s="45">
        <v>63500000</v>
      </c>
      <c r="D56" s="46">
        <v>9500</v>
      </c>
      <c r="E56" s="47" t="s">
        <v>17</v>
      </c>
      <c r="F56" s="48" t="s">
        <v>18</v>
      </c>
      <c r="G56" s="56" t="s">
        <v>59</v>
      </c>
      <c r="H56" s="7">
        <v>9500</v>
      </c>
      <c r="I56" s="30">
        <f t="shared" si="0"/>
        <v>0</v>
      </c>
    </row>
    <row r="57" spans="1:9" ht="12.75" x14ac:dyDescent="0.25">
      <c r="A57" s="54">
        <v>41</v>
      </c>
      <c r="B57" s="44" t="s">
        <v>64</v>
      </c>
      <c r="C57" s="45">
        <v>63700000</v>
      </c>
      <c r="D57" s="46">
        <v>300</v>
      </c>
      <c r="E57" s="47" t="s">
        <v>21</v>
      </c>
      <c r="F57" s="48" t="s">
        <v>18</v>
      </c>
      <c r="G57" s="55"/>
      <c r="H57" s="6">
        <v>300</v>
      </c>
      <c r="I57" s="30">
        <f t="shared" si="0"/>
        <v>0</v>
      </c>
    </row>
    <row r="58" spans="1:9" ht="12.75" x14ac:dyDescent="0.25">
      <c r="A58" s="54">
        <v>42</v>
      </c>
      <c r="B58" s="68" t="s">
        <v>65</v>
      </c>
      <c r="C58" s="45">
        <v>64100000</v>
      </c>
      <c r="D58" s="46">
        <v>3500</v>
      </c>
      <c r="E58" s="47" t="s">
        <v>17</v>
      </c>
      <c r="F58" s="48" t="s">
        <v>18</v>
      </c>
      <c r="G58" s="49"/>
      <c r="H58" s="7">
        <v>3500</v>
      </c>
      <c r="I58" s="30">
        <f t="shared" si="0"/>
        <v>0</v>
      </c>
    </row>
    <row r="59" spans="1:9" ht="12.75" x14ac:dyDescent="0.25">
      <c r="A59" s="54">
        <v>43</v>
      </c>
      <c r="B59" s="44" t="s">
        <v>66</v>
      </c>
      <c r="C59" s="45">
        <v>64200000</v>
      </c>
      <c r="D59" s="46">
        <v>8000</v>
      </c>
      <c r="E59" s="47" t="s">
        <v>21</v>
      </c>
      <c r="F59" s="48" t="s">
        <v>18</v>
      </c>
      <c r="G59" s="49"/>
      <c r="H59" s="7">
        <v>8000</v>
      </c>
      <c r="I59" s="30">
        <f t="shared" si="0"/>
        <v>0</v>
      </c>
    </row>
    <row r="60" spans="1:9" ht="12.75" x14ac:dyDescent="0.25">
      <c r="A60" s="54">
        <v>44</v>
      </c>
      <c r="B60" s="67" t="s">
        <v>66</v>
      </c>
      <c r="C60" s="57">
        <f>C59</f>
        <v>64200000</v>
      </c>
      <c r="D60" s="46">
        <v>7000</v>
      </c>
      <c r="E60" s="47" t="s">
        <v>17</v>
      </c>
      <c r="F60" s="48" t="s">
        <v>18</v>
      </c>
      <c r="G60" s="56" t="s">
        <v>67</v>
      </c>
      <c r="H60" s="7">
        <v>7000</v>
      </c>
      <c r="I60" s="30">
        <f t="shared" si="0"/>
        <v>0</v>
      </c>
    </row>
    <row r="61" spans="1:9" ht="12.75" x14ac:dyDescent="0.25">
      <c r="A61" s="54">
        <v>45</v>
      </c>
      <c r="B61" s="44" t="s">
        <v>68</v>
      </c>
      <c r="C61" s="45">
        <v>66500000</v>
      </c>
      <c r="D61" s="46">
        <v>15000</v>
      </c>
      <c r="E61" s="47" t="s">
        <v>21</v>
      </c>
      <c r="F61" s="48" t="s">
        <v>18</v>
      </c>
      <c r="G61" s="70"/>
      <c r="H61" s="7">
        <v>15000</v>
      </c>
      <c r="I61" s="30">
        <f t="shared" si="0"/>
        <v>0</v>
      </c>
    </row>
    <row r="62" spans="1:9" ht="12.75" x14ac:dyDescent="0.25">
      <c r="A62" s="54">
        <v>46</v>
      </c>
      <c r="B62" s="68" t="s">
        <v>69</v>
      </c>
      <c r="C62" s="57">
        <v>71300000</v>
      </c>
      <c r="D62" s="46">
        <v>1850</v>
      </c>
      <c r="E62" s="47" t="s">
        <v>36</v>
      </c>
      <c r="F62" s="48" t="s">
        <v>70</v>
      </c>
      <c r="G62" s="71"/>
      <c r="H62" s="7">
        <v>1850</v>
      </c>
      <c r="I62" s="30">
        <f t="shared" si="0"/>
        <v>0</v>
      </c>
    </row>
    <row r="63" spans="1:9" ht="12.75" x14ac:dyDescent="0.25">
      <c r="A63" s="54">
        <v>47</v>
      </c>
      <c r="B63" s="61" t="s">
        <v>69</v>
      </c>
      <c r="C63" s="62">
        <v>71300000</v>
      </c>
      <c r="D63" s="63">
        <v>500</v>
      </c>
      <c r="E63" s="64" t="s">
        <v>17</v>
      </c>
      <c r="F63" s="65" t="s">
        <v>54</v>
      </c>
      <c r="G63" s="66"/>
      <c r="I63" s="30">
        <f t="shared" si="0"/>
        <v>500</v>
      </c>
    </row>
    <row r="64" spans="1:9" ht="12.75" x14ac:dyDescent="0.25">
      <c r="A64" s="54">
        <v>48</v>
      </c>
      <c r="B64" s="68" t="s">
        <v>71</v>
      </c>
      <c r="C64" s="57">
        <v>71600000</v>
      </c>
      <c r="D64" s="46">
        <v>77792.401666802834</v>
      </c>
      <c r="E64" s="47" t="s">
        <v>34</v>
      </c>
      <c r="F64" s="48" t="s">
        <v>18</v>
      </c>
      <c r="G64" s="49"/>
      <c r="H64" s="7">
        <v>77792.401666802834</v>
      </c>
      <c r="I64" s="30">
        <f t="shared" si="0"/>
        <v>0</v>
      </c>
    </row>
    <row r="65" spans="1:9" ht="12.75" x14ac:dyDescent="0.25">
      <c r="A65" s="54">
        <v>49</v>
      </c>
      <c r="B65" s="67" t="s">
        <v>72</v>
      </c>
      <c r="C65" s="57">
        <v>72200000</v>
      </c>
      <c r="D65" s="46">
        <v>7613.0000000000291</v>
      </c>
      <c r="E65" s="47" t="s">
        <v>36</v>
      </c>
      <c r="F65" s="48" t="s">
        <v>70</v>
      </c>
      <c r="G65" s="49"/>
      <c r="H65" s="7">
        <v>7613.0000000000291</v>
      </c>
      <c r="I65" s="30">
        <f t="shared" si="0"/>
        <v>0</v>
      </c>
    </row>
    <row r="66" spans="1:9" ht="12.75" x14ac:dyDescent="0.25">
      <c r="A66" s="54">
        <v>50</v>
      </c>
      <c r="B66" s="67" t="s">
        <v>73</v>
      </c>
      <c r="C66" s="57">
        <v>72400000</v>
      </c>
      <c r="D66" s="46">
        <v>600</v>
      </c>
      <c r="E66" s="47" t="s">
        <v>17</v>
      </c>
      <c r="F66" s="48" t="s">
        <v>18</v>
      </c>
      <c r="G66" s="55"/>
      <c r="H66" s="7">
        <v>600</v>
      </c>
      <c r="I66" s="30">
        <f t="shared" si="0"/>
        <v>0</v>
      </c>
    </row>
    <row r="67" spans="1:9" ht="12.75" x14ac:dyDescent="0.25">
      <c r="A67" s="54">
        <v>51</v>
      </c>
      <c r="B67" s="68" t="s">
        <v>74</v>
      </c>
      <c r="C67" s="57">
        <v>75100000</v>
      </c>
      <c r="D67" s="46">
        <f>3000+5100</f>
        <v>8100</v>
      </c>
      <c r="E67" s="47" t="s">
        <v>17</v>
      </c>
      <c r="F67" s="48" t="s">
        <v>18</v>
      </c>
      <c r="G67" s="56" t="s">
        <v>67</v>
      </c>
      <c r="H67" s="7">
        <v>8100</v>
      </c>
      <c r="I67" s="30">
        <f t="shared" si="0"/>
        <v>0</v>
      </c>
    </row>
    <row r="68" spans="1:9" ht="12.75" x14ac:dyDescent="0.25">
      <c r="A68" s="54">
        <v>52</v>
      </c>
      <c r="B68" s="68" t="s">
        <v>75</v>
      </c>
      <c r="C68" s="57" t="s">
        <v>76</v>
      </c>
      <c r="D68" s="46">
        <v>4500</v>
      </c>
      <c r="E68" s="47" t="s">
        <v>17</v>
      </c>
      <c r="F68" s="48" t="s">
        <v>18</v>
      </c>
      <c r="G68" s="49"/>
      <c r="H68" s="7">
        <v>4500</v>
      </c>
      <c r="I68" s="30">
        <f t="shared" si="0"/>
        <v>0</v>
      </c>
    </row>
    <row r="69" spans="1:9" ht="12.75" x14ac:dyDescent="0.25">
      <c r="A69" s="54">
        <v>53</v>
      </c>
      <c r="B69" s="68" t="s">
        <v>77</v>
      </c>
      <c r="C69" s="57">
        <v>79200000</v>
      </c>
      <c r="D69" s="46">
        <v>110700</v>
      </c>
      <c r="E69" s="47" t="s">
        <v>36</v>
      </c>
      <c r="F69" s="48" t="s">
        <v>37</v>
      </c>
      <c r="G69" s="49"/>
      <c r="H69" s="7">
        <v>110700</v>
      </c>
      <c r="I69" s="30">
        <f t="shared" si="0"/>
        <v>0</v>
      </c>
    </row>
    <row r="70" spans="1:9" ht="12.75" x14ac:dyDescent="0.25">
      <c r="A70" s="54">
        <v>54</v>
      </c>
      <c r="B70" s="68" t="s">
        <v>78</v>
      </c>
      <c r="C70" s="57">
        <v>79300000</v>
      </c>
      <c r="D70" s="58">
        <f>857642.83257904-200000</f>
        <v>657642.83257903997</v>
      </c>
      <c r="E70" s="59" t="s">
        <v>34</v>
      </c>
      <c r="F70" s="72" t="s">
        <v>18</v>
      </c>
      <c r="G70" s="73"/>
      <c r="H70" s="7">
        <v>657642.83257903997</v>
      </c>
      <c r="I70" s="30">
        <f t="shared" si="0"/>
        <v>0</v>
      </c>
    </row>
    <row r="71" spans="1:9" ht="12.75" x14ac:dyDescent="0.25">
      <c r="A71" s="54">
        <v>55</v>
      </c>
      <c r="B71" s="68" t="s">
        <v>78</v>
      </c>
      <c r="C71" s="57">
        <v>79300000</v>
      </c>
      <c r="D71" s="58">
        <v>302538</v>
      </c>
      <c r="E71" s="59" t="s">
        <v>36</v>
      </c>
      <c r="F71" s="72" t="s">
        <v>37</v>
      </c>
      <c r="G71" s="73"/>
      <c r="H71" s="7">
        <v>302538</v>
      </c>
      <c r="I71" s="30">
        <f t="shared" si="0"/>
        <v>0</v>
      </c>
    </row>
    <row r="72" spans="1:9" ht="12.75" x14ac:dyDescent="0.25">
      <c r="A72" s="54">
        <v>56</v>
      </c>
      <c r="B72" s="68" t="s">
        <v>79</v>
      </c>
      <c r="C72" s="57">
        <v>79400000</v>
      </c>
      <c r="D72" s="58">
        <f>158216.172775878+425000+425000</f>
        <v>1008216.172775878</v>
      </c>
      <c r="E72" s="59" t="s">
        <v>34</v>
      </c>
      <c r="F72" s="72" t="s">
        <v>18</v>
      </c>
      <c r="G72" s="73"/>
      <c r="H72" s="7">
        <v>1008216.172775878</v>
      </c>
      <c r="I72" s="30">
        <f t="shared" si="0"/>
        <v>0</v>
      </c>
    </row>
    <row r="73" spans="1:9" ht="12.75" x14ac:dyDescent="0.25">
      <c r="A73" s="54">
        <v>57</v>
      </c>
      <c r="B73" s="68" t="s">
        <v>79</v>
      </c>
      <c r="C73" s="57">
        <v>79400000</v>
      </c>
      <c r="D73" s="58">
        <v>49505</v>
      </c>
      <c r="E73" s="59" t="s">
        <v>36</v>
      </c>
      <c r="F73" s="72" t="s">
        <v>37</v>
      </c>
      <c r="G73" s="73"/>
      <c r="H73" s="7">
        <v>49505</v>
      </c>
      <c r="I73" s="30">
        <f t="shared" si="0"/>
        <v>0</v>
      </c>
    </row>
    <row r="74" spans="1:9" ht="12.75" x14ac:dyDescent="0.25">
      <c r="A74" s="54">
        <v>58</v>
      </c>
      <c r="B74" s="68" t="s">
        <v>80</v>
      </c>
      <c r="C74" s="57">
        <v>79500000</v>
      </c>
      <c r="D74" s="58">
        <v>4500</v>
      </c>
      <c r="E74" s="59" t="s">
        <v>17</v>
      </c>
      <c r="F74" s="72" t="s">
        <v>18</v>
      </c>
      <c r="G74" s="73"/>
      <c r="H74" s="7">
        <v>4500</v>
      </c>
      <c r="I74" s="30">
        <f t="shared" si="0"/>
        <v>0</v>
      </c>
    </row>
    <row r="75" spans="1:9" ht="12.75" x14ac:dyDescent="0.25">
      <c r="A75" s="54">
        <v>59</v>
      </c>
      <c r="B75" s="68" t="s">
        <v>81</v>
      </c>
      <c r="C75" s="57">
        <v>79800000</v>
      </c>
      <c r="D75" s="58">
        <v>23386.38917747113</v>
      </c>
      <c r="E75" s="59" t="s">
        <v>34</v>
      </c>
      <c r="F75" s="72" t="s">
        <v>18</v>
      </c>
      <c r="G75" s="73"/>
      <c r="H75" s="7">
        <v>23386.38917747113</v>
      </c>
      <c r="I75" s="30">
        <f t="shared" si="0"/>
        <v>0</v>
      </c>
    </row>
    <row r="76" spans="1:9" ht="12.75" x14ac:dyDescent="0.25">
      <c r="A76" s="54">
        <v>60</v>
      </c>
      <c r="B76" s="44" t="s">
        <v>82</v>
      </c>
      <c r="C76" s="45">
        <v>79900000</v>
      </c>
      <c r="D76" s="46">
        <v>25000</v>
      </c>
      <c r="E76" s="47" t="s">
        <v>21</v>
      </c>
      <c r="F76" s="48" t="s">
        <v>18</v>
      </c>
      <c r="G76" s="49"/>
      <c r="H76" s="7">
        <v>25000</v>
      </c>
      <c r="I76" s="30">
        <f t="shared" si="0"/>
        <v>0</v>
      </c>
    </row>
    <row r="77" spans="1:9" ht="12.75" x14ac:dyDescent="0.25">
      <c r="A77" s="54">
        <v>61</v>
      </c>
      <c r="B77" s="68" t="s">
        <v>83</v>
      </c>
      <c r="C77" s="57">
        <v>80500000</v>
      </c>
      <c r="D77" s="58">
        <f>929337.121170169-225000</f>
        <v>704337.12117016898</v>
      </c>
      <c r="E77" s="59" t="s">
        <v>34</v>
      </c>
      <c r="F77" s="72" t="s">
        <v>18</v>
      </c>
      <c r="G77" s="73"/>
      <c r="H77" s="7">
        <v>704337.12117016898</v>
      </c>
      <c r="I77" s="30">
        <f t="shared" si="0"/>
        <v>0</v>
      </c>
    </row>
    <row r="78" spans="1:9" ht="12.75" x14ac:dyDescent="0.25">
      <c r="A78" s="54">
        <v>62</v>
      </c>
      <c r="B78" s="68" t="s">
        <v>83</v>
      </c>
      <c r="C78" s="57">
        <v>80500000</v>
      </c>
      <c r="D78" s="58">
        <v>836500</v>
      </c>
      <c r="E78" s="59" t="s">
        <v>36</v>
      </c>
      <c r="F78" s="72" t="s">
        <v>37</v>
      </c>
      <c r="G78" s="73"/>
      <c r="H78" s="7">
        <v>836500</v>
      </c>
      <c r="I78" s="30">
        <f t="shared" si="0"/>
        <v>0</v>
      </c>
    </row>
    <row r="79" spans="1:9" ht="12.75" x14ac:dyDescent="0.25">
      <c r="A79" s="54">
        <v>63</v>
      </c>
      <c r="B79" s="67" t="s">
        <v>84</v>
      </c>
      <c r="C79" s="57">
        <v>85100000</v>
      </c>
      <c r="D79" s="58">
        <v>1641003.1002186667</v>
      </c>
      <c r="E79" s="59" t="s">
        <v>34</v>
      </c>
      <c r="F79" s="72" t="s">
        <v>18</v>
      </c>
      <c r="G79" s="73"/>
      <c r="H79" s="7">
        <v>1641003.1002186667</v>
      </c>
      <c r="I79" s="30">
        <f t="shared" si="0"/>
        <v>0</v>
      </c>
    </row>
    <row r="80" spans="1:9" ht="13.5" thickBot="1" x14ac:dyDescent="0.3">
      <c r="A80" s="54">
        <v>64</v>
      </c>
      <c r="B80" s="74" t="s">
        <v>84</v>
      </c>
      <c r="C80" s="75">
        <v>85100000</v>
      </c>
      <c r="D80" s="76">
        <v>6017300</v>
      </c>
      <c r="E80" s="77" t="s">
        <v>36</v>
      </c>
      <c r="F80" s="78" t="s">
        <v>37</v>
      </c>
      <c r="G80" s="79"/>
      <c r="H80" s="7">
        <v>6017300</v>
      </c>
      <c r="I80" s="30">
        <f t="shared" si="0"/>
        <v>0</v>
      </c>
    </row>
  </sheetData>
  <autoFilter ref="A16:G80"/>
  <mergeCells count="10">
    <mergeCell ref="C8:F8"/>
    <mergeCell ref="A9:G9"/>
    <mergeCell ref="A10:G10"/>
    <mergeCell ref="A12:F12"/>
    <mergeCell ref="A2:G2"/>
    <mergeCell ref="C3:F3"/>
    <mergeCell ref="A4:G4"/>
    <mergeCell ref="C5:F5"/>
    <mergeCell ref="A6:G6"/>
    <mergeCell ref="A7:G7"/>
  </mergeCells>
  <pageMargins left="0.17" right="3.9370078740157501E-2" top="0.35433070866141703" bottom="0.27559055118110198" header="0.18" footer="0.15748031496063"/>
  <pageSetup paperSize="9" scale="85" fitToHeight="10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გეგმა 2019</vt:lpstr>
      <vt:lpstr>'გეგმა 2019'!Print_Area</vt:lpstr>
      <vt:lpstr>'გეგმა 2019'!Print_Titles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Shalva Bagashvili</dc:creator>
  <cp:lastModifiedBy>Juna Gersamia</cp:lastModifiedBy>
  <cp:lastPrinted>2019-01-28T11:51:48Z</cp:lastPrinted>
  <dcterms:created xsi:type="dcterms:W3CDTF">2019-01-25T13:54:06Z</dcterms:created>
  <dcterms:modified xsi:type="dcterms:W3CDTF">2019-01-28T11:51:56Z</dcterms:modified>
</cp:coreProperties>
</file>