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.bagashvili\Desktop\"/>
    </mc:Choice>
  </mc:AlternateContent>
  <bookViews>
    <workbookView xWindow="0" yWindow="0" windowWidth="28800" windowHeight="11835"/>
  </bookViews>
  <sheets>
    <sheet name="გეგმა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2019'!$A$16:$G$75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AssumptionList">[4]Assumptions!$A$2:$A$50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[5]Translations!$D$1</definedName>
    <definedName name="ComponentCode">[5]Translations!$D$1</definedName>
    <definedName name="ComponentSelected" localSheetId="0">[6]Setup!$B$4</definedName>
    <definedName name="ComponentSelected">[7]Setup!$B$4</definedName>
    <definedName name="ComponentSelectedDataSource">#N/A</definedName>
    <definedName name="Cost_Category" localSheetId="0">[8]Definitions!$F$3:$F$15</definedName>
    <definedName name="Cost_Category">[9]Definitions!$F$3:$F$15</definedName>
    <definedName name="CostInpInCmpInHealthProd">OFFSET([10]CostInpInCmpInSFpsmCat!$D$3,0,0,[10]CostInpInCmpInSFpsmCat!$D$1,1)</definedName>
    <definedName name="CostInpInCmpInOthProd" localSheetId="0">OFFSET([10]CostInpInCmpInSFpsmCat!$F$3,0,0,[10]CostInpInCmpInSFpsmCat!$F$1,1)</definedName>
    <definedName name="CostInpInCmpInOthProd">OFFSET([11]CostInpInCmpInSFpsmCat!$F$3,0,0,[11]CostInpInCmpInSFpsmCat!$F$1,1)</definedName>
    <definedName name="CostInpInCmpInPharma">OFFSET([10]CostInpInCmpInSFpsmCat!$B$3,0,0,[10]CostInpInCmpInSFpsmCat!$B$1,1)</definedName>
    <definedName name="CostInpInCmpInPSMcosts">OFFSET([10]CostInpInCmpInSFpsmCat!$H$3,0,0,[10]CostInpInCmpInSFpsmCat!$H$1,1)</definedName>
    <definedName name="CostInputs" localSheetId="0">OFFSET('[6]Cost Inputs'!$P$3,0,VLOOKUP('გეგმა 2019'!ComponentSelected,[6]CatCmp!$C:$H,6,FALSE),'[6]Cost Inputs'!$V$2,1)</definedName>
    <definedName name="CostInputs">OFFSET('[7]Cost Inputs'!$P$3,0,VLOOKUP(ComponentSelected,[7]CatCmp!$C:$H,6,FALSE),'[7]Cost Inputs'!$V$2,1)</definedName>
    <definedName name="Currency">'[12]Budget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[5]HIV!$Z$2:$Z$5</definedName>
    <definedName name="HIV_Top10">[5]HIV!$Z$2:$Z$5</definedName>
    <definedName name="HIVSDA" localSheetId="0">'[13]Memo HIV'!$A$2:$A$26</definedName>
    <definedName name="HIVSDA">[14]HIV!$A$2:$A$24</definedName>
    <definedName name="HIVSource" localSheetId="0">[5]HIV!$S$2:$S$19</definedName>
    <definedName name="HIVSource">[5]HIV!$S$2:$S$19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[5]HSS!$E$2:$E$5</definedName>
    <definedName name="HSS_Top10">[5]HSS!$E$2:$E$5</definedName>
    <definedName name="HSSSDA" localSheetId="0">[14]HSS!$A$2:$A$8</definedName>
    <definedName name="HSSSDA">[14]HSS!$A$2:$A$8</definedName>
    <definedName name="HSSSource" localSheetId="0">[5]HSS!$D$2:$D$31</definedName>
    <definedName name="HSSSource">[5]HSS!$D$2:$D$31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[15]Incoterms!$A$2:$A$13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'[16]LFA_Programmatic Progress_1B'!#REF!</definedName>
    <definedName name="LFA_SDA">'[16]LFA_Programmatic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'[13]Definitions-lists-EFR'!$A$58:$A$65</definedName>
    <definedName name="List_IE">'[17]Definitions-lists-EFR'!$A$58:$A$65</definedName>
    <definedName name="list1" localSheetId="0">#REF!</definedName>
    <definedName name="list1">'[18]шкала SDA и др'!$M$3:$M$15</definedName>
    <definedName name="list2" localSheetId="0">#REF!</definedName>
    <definedName name="list2">#REF!</definedName>
    <definedName name="listH" localSheetId="0">'[19]კატეგორიების განმარტება'!#REF!</definedName>
    <definedName name="listH">'[20]კატეგორიების განმარტება'!#REF!</definedName>
    <definedName name="listHH" localSheetId="0">'[21]კატეგორიების განმარტება'!#REF!</definedName>
    <definedName name="listHH">'[20]კატეგორიების განმარტება'!#REF!</definedName>
    <definedName name="ListHIV" localSheetId="0">'[13]Definitions-lists-EFR'!$A$1:$A$7</definedName>
    <definedName name="ListHIV">'[17]Definitions-lists-EFR'!$A$1:$A$7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[22]Definitions!$C$28:$C$50</definedName>
    <definedName name="listsdat" localSheetId="0">#REF!</definedName>
    <definedName name="listsdat">#REF!</definedName>
    <definedName name="listsdat1">[23]Definitions!$C$39:$C$54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 localSheetId="0">[24]Definitions!$B$127:$B$149</definedName>
    <definedName name="MacrocategoriesALL">[24]Definitions!$B$127:$B$149</definedName>
    <definedName name="Malaria_Top10" localSheetId="0">[5]Malaria!$Y$2:$Y$5</definedName>
    <definedName name="Malaria_Top10">[5]Malaria!$Y$2:$Y$5</definedName>
    <definedName name="MalariaSDA" localSheetId="0">[14]Malaria!$A$2:$A$19</definedName>
    <definedName name="MalariaSDA">[14]Malaria!$A$2:$A$19</definedName>
    <definedName name="MalariaSource" localSheetId="0">[5]Malaria!$S$2:$S$20</definedName>
    <definedName name="MalariaSource">[5]Malaria!$S$2:$S$20</definedName>
    <definedName name="mm" localSheetId="0">#REF!</definedName>
    <definedName name="mm">#REF!</definedName>
    <definedName name="ModulesInCmp">OFFSET([7]ModInCmp!$C$2,0,0,NbrOfModulesInCmp,1)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brOfModulesInCmp">COUNT([7]ModInCmp!$A:$A)</definedName>
    <definedName name="nino" localSheetId="0">#REF!</definedName>
    <definedName name="nino">#REF!</definedName>
    <definedName name="nn" localSheetId="0">#REF!</definedName>
    <definedName name="nn">#REF!</definedName>
    <definedName name="OB">'[12]Budget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'[12]Budget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'[16]LFA_Programmatic Progress_1A'!#REF!</definedName>
    <definedName name="PR_SDA">'[16]LFA_Programmatic Progress_1A'!#REF!</definedName>
    <definedName name="PRAcronym">'[4]Budget Lines'!$J$2:INDEX('[4]Budget Lines'!$J$2:$J$41,COUNTIF('[4]Budget Lines'!$J$2:$J$41,"?*"))</definedName>
    <definedName name="_xlnm.Print_Area" localSheetId="0">'გეგმა 2019'!$A$1:$G$75</definedName>
    <definedName name="_xlnm.Print_Titles" localSheetId="0">'გეგმა 2019'!$A:$G,'გეგმა 2019'!$15:$15</definedName>
    <definedName name="PRnumbers" localSheetId="0">'[5]Performance Framework'!$K$4:$K$8</definedName>
    <definedName name="PRnumbers">'[5]Performance Framework'!$K$4:$K$8</definedName>
    <definedName name="PS" localSheetId="0">[14]HIV!$F$5</definedName>
    <definedName name="PS">[14]HIV!$F$5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[14]Malaria!$A$3:$A$20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">#REF!</definedName>
    <definedName name="TargetCumulation" localSheetId="0">[5]Definitions!$Y$3:$Y$5</definedName>
    <definedName name="TargetCumulation">[5]Definitions!$Y$3:$Y$5</definedName>
    <definedName name="TB_Top10" localSheetId="0">[5]TB!$Y$2:$Y$5</definedName>
    <definedName name="TB_Top10">[5]TB!$Y$2:$Y$5</definedName>
    <definedName name="TBSDA" localSheetId="0">[14]TB!$A$2:$A$21</definedName>
    <definedName name="TBSDA">[14]TB!$A$2:$A$21</definedName>
    <definedName name="TBSource" localSheetId="0">[5]TB!$S$2:$S$17</definedName>
    <definedName name="TBSource">[5]TB!$S$2:$S$17</definedName>
    <definedName name="TEST" localSheetId="0">'[16]LFA_Programmatic Progress_1A'!#REF!</definedName>
    <definedName name="TEST">'[16]LFA_Programmatic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[5]Definitions!$AE$3:$AE$7</definedName>
    <definedName name="TiedTo">[5]Definitions!$AE$3:$AE$7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[15]Incoterms!$B$2:$B$3</definedName>
    <definedName name="zz" localSheetId="0">#REF!</definedName>
    <definedName name="zz">#REF!</definedName>
    <definedName name="ღ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12" i="1"/>
</calcChain>
</file>

<file path=xl/sharedStrings.xml><?xml version="1.0" encoding="utf-8"?>
<sst xmlns="http://schemas.openxmlformats.org/spreadsheetml/2006/main" count="200" uniqueCount="82">
  <si>
    <t>დანართი N1</t>
  </si>
  <si>
    <t>სახელმწიფო შესყიდვების გეგმა</t>
  </si>
  <si>
    <t>2019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</si>
  <si>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</si>
  <si>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</si>
  <si>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</si>
  <si>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</si>
  <si>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სახელმწიფო შესყიდვების გეგმით გათვალისწინებული ჯამური თანხა</t>
  </si>
  <si>
    <t>15.11.2018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</si>
  <si>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</si>
  <si>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</si>
  <si>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</si>
  <si>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</si>
  <si>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</si>
  <si>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</si>
  <si>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შენიშვნა</t>
  </si>
  <si>
    <t xml:space="preserve">მეტყევეობისა და ტყეკაფვის პროდუქტები </t>
  </si>
  <si>
    <t>03400000</t>
  </si>
  <si>
    <t>გამარტივებული შესყიდვა</t>
  </si>
  <si>
    <t>I-IV</t>
  </si>
  <si>
    <t>საწვავი</t>
  </si>
  <si>
    <t>09100000</t>
  </si>
  <si>
    <t>კონსოლიდირებული ტენდერი</t>
  </si>
  <si>
    <t>ნავთობის, ქვანახშირისა და ზეთის პროდუქტები</t>
  </si>
  <si>
    <t>09200000</t>
  </si>
  <si>
    <t>სხვადასხვა საკვები პროდუქტები</t>
  </si>
  <si>
    <t>სასმელები, თამბაქო და მონათესავე პროდუქტები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</si>
  <si>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</si>
  <si>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</si>
  <si>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ელექტრონული ტენდერი</t>
  </si>
  <si>
    <t>სუფთა და სხვადასხვა ქიმიური ნივთიერებების პროდუქტები</t>
  </si>
  <si>
    <t>საოფისე მანქანები, კომპიუტერების, პრინტერებისა და ავეჯის გარდა</t>
  </si>
  <si>
    <t>30100000</t>
  </si>
  <si>
    <t>კომპიუტერული მოწყობილობები და აქსესუარები</t>
  </si>
  <si>
    <t>აკუმულატორები, პირველადი ელემენტები და პირველადი ბატარეები</t>
  </si>
  <si>
    <t>რადიოტელეფონიის, რადიოსატელეგრაფო, რადიო- და ტელემაუწყებლობის აპარატურა</t>
  </si>
  <si>
    <t>სამედიცინო მოწყობილობები</t>
  </si>
  <si>
    <t>მრავალწლიანი შესყიდვა</t>
  </si>
  <si>
    <t>2018 წელი</t>
  </si>
  <si>
    <t>ფარმაცევტული პროდუქტები</t>
  </si>
  <si>
    <t>პირადი ჰიგიენის პროდუქტები</t>
  </si>
  <si>
    <t>ძრავიანი 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</si>
  <si>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</si>
  <si>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სპორტული საქონელი და აღჭურვილობა - (ინვენტარი)</t>
  </si>
  <si>
    <t>ფიზიკური მახასიათებლების შესამოწმებელი ხელსაწყოები</t>
  </si>
  <si>
    <t>საკონტროლო და გამოსაცდელი აპარატურა</t>
  </si>
  <si>
    <t>ავეჯი</t>
  </si>
  <si>
    <t>ავეჯის აქსესუარები</t>
  </si>
  <si>
    <t>საოჯახო ტექნიკა</t>
  </si>
  <si>
    <t>საწმენდი და საპრიალებელი პროდუქტები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</si>
  <si>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</si>
  <si>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</si>
  <si>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</si>
  <si>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</si>
  <si>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სამედიცინო და ზუსტი საზომი აპარატურის შეკეთება და ტექნიკური
მომსახურება</t>
  </si>
  <si>
    <t xml:space="preserve">რესტორნებისა და კვების საწარმოების მომსახურეობები  </t>
  </si>
  <si>
    <t>სასადილოებისა და საზოგადოებრივი კვების საწარმოების მომსახურებები</t>
  </si>
  <si>
    <t>საავტომობილო ტრანსპორტის მომსახურებები</t>
  </si>
  <si>
    <t>ტვირთის გადაზიდვისა და შენახვის მომსახურებები</t>
  </si>
  <si>
    <t xml:space="preserve"> ტურისტული სააგენტოების, ტუროპერატორებისა და ტურისტების დახმარების მომსახურებები</t>
  </si>
  <si>
    <t>სახმელეთო, წყლისა და საჰაერო ტრანსპორტის დამხმარე მომსახურებები</t>
  </si>
  <si>
    <t>საფოსტო და საკურიერო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</si>
  <si>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</si>
  <si>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</si>
  <si>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საინჟინრო მომსახურებები</t>
  </si>
  <si>
    <t>2016 წელი</t>
  </si>
  <si>
    <t>ტექნიკური შემოწმება, ანალიზი და საკონსულტაციო მომსახურებები</t>
  </si>
  <si>
    <t>პროგრამული უზრუნველყოფის შემუშავება და საკონსულტაციო მომსახურებები</t>
  </si>
  <si>
    <t>ინტერნეტ მომსახურებები</t>
  </si>
  <si>
    <t>ადმინისტრაციული მომსახურება</t>
  </si>
  <si>
    <t>სახ. შესყ. კანონის 10¹ მე–3 "ზ"</t>
  </si>
  <si>
    <t>მებაღჩეობასთან დაკავშირებული მომსახურებები</t>
  </si>
  <si>
    <t>77300000</t>
  </si>
  <si>
    <t>საბუღალტრო, აუდიტორული და ფისკალური მომსახურებები</t>
  </si>
  <si>
    <t>ბაზრის შესწავლა და ეკონომიკური კვლევა; გამოკითხვები და სტატისტიკა</t>
  </si>
  <si>
    <t xml:space="preserve">ბიზნესთან და მენეჯმენტთან დაკავშირებული კონსულტაციები და მომსახურებები </t>
  </si>
  <si>
    <t>ოფისის მუშაობის უზრუნველყოფასთან დაკავშირებული მომსახურებები</t>
  </si>
  <si>
    <t>ბეჭდვა და მასთან დაკავშირებული მომსახურებები</t>
  </si>
  <si>
    <t>სხვადასხვა კომერციული მომსახურება და მასთან დაკავშირებული მომსახურებები</t>
  </si>
  <si>
    <t>სატრენინგო მომსახურებები</t>
  </si>
  <si>
    <t>ჯანდაცვის სფეროს მომსახურებები</t>
  </si>
  <si>
    <t>ოპტიკური ხელსაწყოები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</si>
</sst>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_(* #,##0_);_(* \(#,##0\);_(* &quot;-&quot;??_);_(@_)"/>
    <numFmt numFmtId="167" formatCode="_(* #,##0.0000_);_(* \(#,##0.00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b/>
      <sz val="16"/>
      <name val="Sylfaen"/>
      <family val="1"/>
    </font>
    <font>
      <b/>
      <sz val="2"/>
      <name val="Sylfaen"/>
      <family val="1"/>
    </font>
    <font>
      <sz val="2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8"/>
      <name val="Sylfaen"/>
      <family val="1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7"/>
      <name val="Sylfaen"/>
      <family val="1"/>
    </font>
    <font>
      <sz val="8"/>
      <color theme="1"/>
      <name val="Sylfaen"/>
      <family val="1"/>
    </font>
    <font>
      <sz val="9"/>
      <color theme="2" tint="-0.499984740745262"/>
      <name val="Sylfaen"/>
      <family val="1"/>
      <charset val="204"/>
    </font>
    <font>
      <sz val="6"/>
      <name val="Sylfaen"/>
      <family val="1"/>
    </font>
    <font>
      <sz val="9"/>
      <color theme="2" tint="-0.749992370372631"/>
      <name val="Sylfaen"/>
      <family val="1"/>
      <charset val="204"/>
    </font>
    <font>
      <sz val="7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43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164" fontId="3" fillId="0" borderId="0" xfId="2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left" vertical="center"/>
    </xf>
    <xf numFmtId="165" fontId="5" fillId="0" borderId="0" xfId="2" applyNumberFormat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left" vertical="center"/>
    </xf>
    <xf numFmtId="165" fontId="5" fillId="0" borderId="0" xfId="3" applyNumberFormat="1" applyFont="1" applyFill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left" vertical="center"/>
    </xf>
    <xf numFmtId="165" fontId="9" fillId="0" borderId="0" xfId="3" applyNumberFormat="1" applyFont="1" applyFill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left" vertical="top" wrapText="1"/>
    </xf>
    <xf numFmtId="166" fontId="9" fillId="0" borderId="0" xfId="1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9" fillId="0" borderId="0" xfId="3" applyNumberFormat="1" applyFont="1" applyFill="1" applyBorder="1" applyAlignment="1">
      <alignment horizontal="right" vertical="top" wrapText="1"/>
    </xf>
    <xf numFmtId="164" fontId="11" fillId="0" borderId="1" xfId="3" applyNumberFormat="1" applyFont="1" applyFill="1" applyBorder="1" applyAlignment="1">
      <alignment horizontal="center" vertical="top" wrapText="1"/>
    </xf>
    <xf numFmtId="165" fontId="4" fillId="0" borderId="0" xfId="3" applyNumberFormat="1" applyFont="1" applyFill="1" applyBorder="1" applyAlignment="1">
      <alignment horizontal="left" vertical="top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4" fillId="0" borderId="0" xfId="4" applyNumberFormat="1" applyFont="1" applyFill="1" applyBorder="1" applyAlignment="1">
      <alignment horizontal="center" vertical="top" wrapText="1"/>
    </xf>
    <xf numFmtId="164" fontId="15" fillId="0" borderId="2" xfId="4" applyNumberFormat="1" applyFont="1" applyFill="1" applyBorder="1" applyAlignment="1">
      <alignment horizontal="center" vertical="center" wrapText="1"/>
    </xf>
    <xf numFmtId="165" fontId="16" fillId="0" borderId="3" xfId="4" applyNumberFormat="1" applyFont="1" applyFill="1" applyBorder="1" applyAlignment="1">
      <alignment horizontal="center" vertical="top" wrapText="1"/>
    </xf>
    <xf numFmtId="166" fontId="16" fillId="0" borderId="3" xfId="1" applyNumberFormat="1" applyFont="1" applyFill="1" applyBorder="1" applyAlignment="1">
      <alignment horizontal="center" vertical="top" wrapText="1"/>
    </xf>
    <xf numFmtId="165" fontId="16" fillId="0" borderId="4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top"/>
    </xf>
    <xf numFmtId="165" fontId="13" fillId="0" borderId="0" xfId="4" applyNumberFormat="1" applyFont="1" applyFill="1" applyBorder="1" applyAlignment="1">
      <alignment horizontal="left" vertical="top"/>
    </xf>
    <xf numFmtId="164" fontId="3" fillId="0" borderId="2" xfId="4" applyNumberFormat="1" applyFont="1" applyFill="1" applyBorder="1" applyAlignment="1">
      <alignment horizontal="center" vertical="center" wrapText="1"/>
    </xf>
    <xf numFmtId="164" fontId="17" fillId="0" borderId="3" xfId="4" applyNumberFormat="1" applyFont="1" applyFill="1" applyBorder="1" applyAlignment="1">
      <alignment horizontal="center" vertical="center" wrapText="1"/>
    </xf>
    <xf numFmtId="166" fontId="17" fillId="0" borderId="3" xfId="1" applyNumberFormat="1" applyFont="1" applyFill="1" applyBorder="1" applyAlignment="1">
      <alignment horizontal="center" vertical="center" wrapText="1"/>
    </xf>
    <xf numFmtId="164" fontId="17" fillId="0" borderId="4" xfId="4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left" vertical="top" wrapText="1"/>
    </xf>
    <xf numFmtId="49" fontId="5" fillId="0" borderId="6" xfId="2" applyNumberFormat="1" applyFont="1" applyFill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left" vertical="center" wrapText="1"/>
    </xf>
    <xf numFmtId="166" fontId="19" fillId="0" borderId="6" xfId="5" applyNumberFormat="1" applyFont="1" applyFill="1" applyBorder="1" applyAlignment="1">
      <alignment horizontal="center" vertical="center" wrapText="1"/>
    </xf>
    <xf numFmtId="164" fontId="17" fillId="0" borderId="6" xfId="4" applyNumberFormat="1" applyFont="1" applyFill="1" applyBorder="1" applyAlignment="1">
      <alignment horizontal="center" vertical="center" wrapText="1"/>
    </xf>
    <xf numFmtId="164" fontId="17" fillId="0" borderId="7" xfId="4" applyNumberFormat="1" applyFont="1" applyFill="1" applyBorder="1" applyAlignment="1">
      <alignment horizontal="center" vertical="center" wrapText="1"/>
    </xf>
    <xf numFmtId="166" fontId="19" fillId="0" borderId="8" xfId="5" applyNumberFormat="1" applyFont="1" applyFill="1" applyBorder="1" applyAlignment="1">
      <alignment horizontal="center" vertical="center" wrapText="1"/>
    </xf>
    <xf numFmtId="164" fontId="20" fillId="0" borderId="9" xfId="2" applyNumberFormat="1" applyFont="1" applyFill="1" applyBorder="1" applyAlignment="1">
      <alignment horizontal="center" vertical="center" wrapText="1"/>
    </xf>
    <xf numFmtId="165" fontId="21" fillId="0" borderId="8" xfId="2" applyNumberFormat="1" applyFont="1" applyFill="1" applyBorder="1" applyAlignment="1">
      <alignment horizontal="left" vertical="top" wrapText="1"/>
    </xf>
    <xf numFmtId="0" fontId="5" fillId="0" borderId="8" xfId="2" applyNumberFormat="1" applyFont="1" applyFill="1" applyBorder="1" applyAlignment="1">
      <alignment horizontal="center" vertical="center" wrapText="1"/>
    </xf>
    <xf numFmtId="166" fontId="5" fillId="0" borderId="8" xfId="1" applyNumberFormat="1" applyFont="1" applyFill="1" applyBorder="1" applyAlignment="1">
      <alignment horizontal="left" vertical="center" wrapText="1"/>
    </xf>
    <xf numFmtId="166" fontId="3" fillId="0" borderId="8" xfId="5" applyNumberFormat="1" applyFont="1" applyFill="1" applyBorder="1" applyAlignment="1">
      <alignment horizontal="center" vertical="center" wrapText="1"/>
    </xf>
    <xf numFmtId="166" fontId="19" fillId="0" borderId="10" xfId="5" applyNumberFormat="1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5" fontId="18" fillId="0" borderId="8" xfId="2" applyNumberFormat="1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center" vertical="top" wrapText="1"/>
    </xf>
    <xf numFmtId="164" fontId="5" fillId="0" borderId="0" xfId="2" applyNumberFormat="1" applyFont="1" applyFill="1" applyBorder="1" applyAlignment="1">
      <alignment horizontal="left" vertical="top"/>
    </xf>
    <xf numFmtId="164" fontId="5" fillId="0" borderId="0" xfId="2" applyNumberFormat="1" applyFont="1" applyFill="1" applyBorder="1" applyAlignment="1">
      <alignment horizontal="center" vertical="top"/>
    </xf>
    <xf numFmtId="165" fontId="19" fillId="0" borderId="10" xfId="2" applyNumberFormat="1" applyFont="1" applyFill="1" applyBorder="1" applyAlignment="1">
      <alignment horizontal="center" vertical="top" wrapText="1"/>
    </xf>
    <xf numFmtId="166" fontId="22" fillId="0" borderId="10" xfId="5" applyNumberFormat="1" applyFont="1" applyFill="1" applyBorder="1" applyAlignment="1">
      <alignment horizontal="center" vertical="center" wrapText="1"/>
    </xf>
    <xf numFmtId="167" fontId="19" fillId="0" borderId="10" xfId="5" applyNumberFormat="1" applyFont="1" applyFill="1" applyBorder="1" applyAlignment="1">
      <alignment horizontal="center" vertical="center" wrapText="1"/>
    </xf>
    <xf numFmtId="0" fontId="5" fillId="0" borderId="8" xfId="6" applyNumberFormat="1" applyFont="1" applyFill="1" applyBorder="1" applyAlignment="1">
      <alignment horizontal="center" vertical="center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5" fontId="23" fillId="0" borderId="8" xfId="2" applyNumberFormat="1" applyFont="1" applyFill="1" applyBorder="1" applyAlignment="1">
      <alignment horizontal="left" vertical="top" wrapText="1"/>
    </xf>
    <xf numFmtId="166" fontId="24" fillId="0" borderId="10" xfId="5" applyNumberFormat="1" applyFont="1" applyFill="1" applyBorder="1" applyAlignment="1">
      <alignment horizontal="center" vertical="center" wrapText="1"/>
    </xf>
    <xf numFmtId="165" fontId="18" fillId="0" borderId="0" xfId="2" applyNumberFormat="1" applyFont="1" applyFill="1" applyBorder="1" applyAlignment="1">
      <alignment horizontal="left" vertical="top" wrapText="1"/>
    </xf>
    <xf numFmtId="0" fontId="5" fillId="0" borderId="0" xfId="2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left" vertical="center" wrapText="1"/>
    </xf>
    <xf numFmtId="166" fontId="19" fillId="0" borderId="0" xfId="5" applyNumberFormat="1" applyFont="1" applyFill="1" applyBorder="1" applyAlignment="1">
      <alignment horizontal="center" vertical="center" wrapText="1"/>
    </xf>
    <xf numFmtId="166" fontId="3" fillId="0" borderId="0" xfId="5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11" fillId="0" borderId="0" xfId="3" applyNumberFormat="1" applyFont="1" applyFill="1" applyBorder="1" applyAlignment="1">
      <alignment horizont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0" fillId="0" borderId="1" xfId="3" applyNumberFormat="1" applyFont="1" applyFill="1" applyBorder="1" applyAlignment="1">
      <alignment horizontal="center" vertical="top" wrapText="1"/>
    </xf>
    <xf numFmtId="165" fontId="7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>
      <alignment horizontal="center" wrapText="1"/>
    </xf>
    <xf numFmtId="165" fontId="11" fillId="0" borderId="0" xfId="3" applyNumberFormat="1" applyFont="1" applyFill="1" applyBorder="1" applyAlignment="1">
      <alignment horizontal="center" vertical="center" wrapText="1"/>
    </xf>
    <xf numFmtId="165" fontId="12" fillId="0" borderId="0" xfId="3" applyNumberFormat="1" applyFont="1" applyFill="1" applyBorder="1" applyAlignment="1">
      <alignment horizontal="center" wrapText="1"/>
    </xf>
    <xf numFmtId="165" fontId="18" fillId="2" borderId="8" xfId="2" applyNumberFormat="1" applyFont="1" applyFill="1" applyBorder="1" applyAlignment="1">
      <alignment horizontal="left" vertical="top" wrapText="1"/>
    </xf>
    <xf numFmtId="0" fontId="5" fillId="2" borderId="8" xfId="2" applyNumberFormat="1" applyFont="1" applyFill="1" applyBorder="1" applyAlignment="1">
      <alignment horizontal="center" vertical="center" wrapText="1"/>
    </xf>
    <xf numFmtId="166" fontId="5" fillId="2" borderId="8" xfId="1" applyNumberFormat="1" applyFont="1" applyFill="1" applyBorder="1" applyAlignment="1">
      <alignment horizontal="left" vertical="center" wrapText="1"/>
    </xf>
    <xf numFmtId="166" fontId="19" fillId="2" borderId="8" xfId="5" applyNumberFormat="1" applyFont="1" applyFill="1" applyBorder="1" applyAlignment="1">
      <alignment horizontal="center" vertical="center" wrapText="1"/>
    </xf>
    <xf numFmtId="164" fontId="20" fillId="0" borderId="11" xfId="2" applyNumberFormat="1" applyFont="1" applyFill="1" applyBorder="1" applyAlignment="1">
      <alignment horizontal="center" vertical="center" wrapText="1"/>
    </xf>
    <xf numFmtId="165" fontId="21" fillId="0" borderId="12" xfId="2" applyNumberFormat="1" applyFont="1" applyFill="1" applyBorder="1" applyAlignment="1">
      <alignment horizontal="left" vertical="top" wrapText="1"/>
    </xf>
    <xf numFmtId="0" fontId="5" fillId="0" borderId="12" xfId="2" applyNumberFormat="1" applyFont="1" applyFill="1" applyBorder="1" applyAlignment="1">
      <alignment horizontal="center" vertical="center" wrapText="1"/>
    </xf>
    <xf numFmtId="166" fontId="5" fillId="0" borderId="12" xfId="1" applyNumberFormat="1" applyFont="1" applyFill="1" applyBorder="1" applyAlignment="1">
      <alignment horizontal="left" vertical="center" wrapText="1"/>
    </xf>
    <xf numFmtId="166" fontId="19" fillId="0" borderId="12" xfId="5" applyNumberFormat="1" applyFont="1" applyFill="1" applyBorder="1" applyAlignment="1">
      <alignment horizontal="center" vertical="center" wrapText="1"/>
    </xf>
    <xf numFmtId="166" fontId="3" fillId="0" borderId="12" xfId="5" applyNumberFormat="1" applyFont="1" applyFill="1" applyBorder="1" applyAlignment="1">
      <alignment horizontal="center" vertical="center" wrapText="1"/>
    </xf>
    <xf numFmtId="166" fontId="19" fillId="0" borderId="13" xfId="5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3" xfId="5"/>
    <cellStyle name="Normal" xfId="0" builtinId="0"/>
    <cellStyle name="Normal 2" xfId="2"/>
    <cellStyle name="Normal 2 2" xfId="6"/>
    <cellStyle name="Normal 2 4 9" xfId="4"/>
    <cellStyle name="Normal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GEO-H-NCDC%20NFM_HealthProductsQuantitiesAndCosts_GAC2%20version6_GF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%20NFM%20TB%20LoHP_final_06%2007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TB%20R10\SR\PR%20reporting%20forms\New%20PUDR_Form_EN_SRv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olubkov/My%20Documents/GLOBAL%20FUND%20MAIN/ROUND%207%20Application/Final%20Application/Tomsk%20Application%20Main%20documents%20Part%2003/Budget_Tomsk_Fin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Downloads\file:\C:\Documents%20and%20Settings\Administrator\My%20Documents\Downloads\PR%20change\Grant%20Agreement%20SR\Grant%20agreement_April%202011\Annexes%20from%20GHSPIC\&#4307;&#4304;&#4316;&#4304;&#4320;&#4311;&#4312;%232%20&#4324;&#4317;&#4320;&#4315;&#4304;%2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AppData\Local\Microsoft\Windows\Temporary%20Internet%20Files\Content.Outlook\3VRRMI7F\KGZ%20tb_budgeting_templa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PR%20change\Grant%20Agreement%20SR\Grant%20agreement_April%202011\Annexes%20from%20GHSPIC\&#4307;&#4304;&#4316;&#4304;&#4320;&#4311;&#4312;#2 &#4324;&#4317;&#4320;&#4315;&#4304;#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laria_Financial%20Reporting%20Template_Jun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B_Financial%20Reporting%20Template_Jun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B_GEO-T-GPIC_Finance%20signed%20off_4Jul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AppData\Local\Microsoft\Windows\Temporary%20Internet%20Files\Content.Outlook\3VRRMI7F\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vakhania/Desktop/Georgia_Budget_HIV%20NFM%20FINAL%203003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cdc\Desktop\GAC2\sent%20to%20GF\Copy%20of%20Georgia_Budget_HIV%20NFM%20FINAL%203003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IV%20NFM%202017/Georgia_Budget_HIV%20NFM%20FINAL%203003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Fomicheva\COS%20HIV\Rnd4-Budget-COS_28012010(CCM)_r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CatProdSpec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Query for PSM products"/>
    </sheetNames>
    <sheetDataSet>
      <sheetData sheetId="0" refreshError="1"/>
      <sheetData sheetId="1" refreshError="1"/>
      <sheetData sheetId="2">
        <row r="10">
          <cell r="C10" t="str">
            <v>USD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>
            <v>8</v>
          </cell>
        </row>
        <row r="3">
          <cell r="F3" t="str">
            <v>4.7 Other medicines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53">
          <cell r="A53" t="str">
            <v>Y1 Total Quantity</v>
          </cell>
        </row>
      </sheetData>
      <sheetData sheetId="19" refreshError="1"/>
      <sheetData sheetId="20"/>
      <sheetData sheetId="21">
        <row r="1">
          <cell r="A1" t="str">
            <v>CatModRowNbr</v>
          </cell>
        </row>
      </sheetData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  <sheetName val="Info for drop down"/>
    </sheetNames>
    <sheetDataSet>
      <sheetData sheetId="0"/>
      <sheetData sheetId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  <cell r="F5" t="str">
            <v>Please enter a SDA here…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шкала SDA и др"/>
      <sheetName val="1.1.1"/>
      <sheetName val="1.1.2"/>
      <sheetName val="1.1.3"/>
      <sheetName val="1.1.4"/>
      <sheetName val="1.1.5"/>
      <sheetName val="1.1.6"/>
      <sheetName val="1.1.7"/>
      <sheetName val="1.2.1"/>
      <sheetName val="1.2.2"/>
      <sheetName val="1.2.3"/>
      <sheetName val="1.3.1"/>
      <sheetName val="1.3.2"/>
      <sheetName val="1.3.3"/>
      <sheetName val="1.4.1"/>
      <sheetName val="1.4.2"/>
      <sheetName val="1.4.3"/>
      <sheetName val="1.4.4"/>
      <sheetName val="1.5.1"/>
      <sheetName val="1.5.2"/>
      <sheetName val="1.6.1"/>
      <sheetName val="1.6.2"/>
      <sheetName val="1.6.3"/>
      <sheetName val="1.6.4"/>
      <sheetName val="1.6.5"/>
      <sheetName val="1.6.6"/>
      <sheetName val="1.6.7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2.3"/>
      <sheetName val="2.2.4"/>
      <sheetName val="2.3.1"/>
      <sheetName val="2.3.2"/>
      <sheetName val="2.3.3"/>
      <sheetName val="2.3.4"/>
      <sheetName val="2.4.1"/>
      <sheetName val="2.4.2"/>
      <sheetName val="2.4.3"/>
      <sheetName val="3.1.1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2.5"/>
      <sheetName val="3.2.6"/>
      <sheetName val="3.3.1"/>
      <sheetName val="3.3.2"/>
      <sheetName val="3.3.3"/>
      <sheetName val="3.4.1"/>
      <sheetName val="3.4.2"/>
      <sheetName val="3.4.3"/>
      <sheetName val="3.4.4"/>
      <sheetName val="4.1.1"/>
      <sheetName val="4.1.2"/>
      <sheetName val="4.2"/>
      <sheetName val="4.3"/>
      <sheetName val="4.4"/>
    </sheetNames>
    <sheetDataSet>
      <sheetData sheetId="0"/>
      <sheetData sheetId="1">
        <row r="3">
          <cell r="M3" t="str">
            <v>HR</v>
          </cell>
        </row>
        <row r="4">
          <cell r="M4" t="str">
            <v>TA</v>
          </cell>
        </row>
        <row r="5">
          <cell r="M5" t="str">
            <v>T</v>
          </cell>
        </row>
        <row r="6">
          <cell r="M6" t="str">
            <v>HP</v>
          </cell>
        </row>
        <row r="7">
          <cell r="M7" t="str">
            <v>MED</v>
          </cell>
        </row>
        <row r="8">
          <cell r="M8" t="str">
            <v>PC</v>
          </cell>
        </row>
        <row r="9">
          <cell r="M9" t="str">
            <v>IF</v>
          </cell>
        </row>
        <row r="10">
          <cell r="M10" t="str">
            <v>CM</v>
          </cell>
        </row>
        <row r="11">
          <cell r="M11" t="str">
            <v>ME</v>
          </cell>
        </row>
        <row r="12">
          <cell r="M12" t="str">
            <v>LS</v>
          </cell>
        </row>
        <row r="13">
          <cell r="M13" t="str">
            <v>PA</v>
          </cell>
        </row>
        <row r="14">
          <cell r="M14" t="str">
            <v>OTHER</v>
          </cell>
        </row>
        <row r="15">
          <cell r="M15" t="str">
            <v>OV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  <sheetName val="CatInt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Detailed workings</v>
          </cell>
        </row>
        <row r="3">
          <cell r="A3" t="str">
            <v>Historical cost</v>
          </cell>
        </row>
        <row r="4">
          <cell r="A4" t="str">
            <v>Quote from supplier</v>
          </cell>
        </row>
        <row r="5">
          <cell r="A5" t="str">
            <v>Recent invoice</v>
          </cell>
        </row>
        <row r="6">
          <cell r="A6" t="str">
            <v>PSM Products &amp; Costs</v>
          </cell>
        </row>
      </sheetData>
      <sheetData sheetId="23">
        <row r="1">
          <cell r="C1" t="str">
            <v>Label</v>
          </cell>
        </row>
      </sheetData>
      <sheetData sheetId="24"/>
      <sheetData sheetId="25">
        <row r="1">
          <cell r="A1" t="str">
            <v>CatModRowNbr</v>
          </cell>
        </row>
      </sheetData>
      <sheetData sheetId="26">
        <row r="2">
          <cell r="J2" t="str">
            <v>NCDC</v>
          </cell>
        </row>
        <row r="3">
          <cell r="J3" t="str">
            <v xml:space="preserve">AIDS C </v>
          </cell>
        </row>
        <row r="4">
          <cell r="J4" t="str">
            <v xml:space="preserve">MHAPC  </v>
          </cell>
        </row>
        <row r="5">
          <cell r="J5" t="str">
            <v xml:space="preserve">GHRN   </v>
          </cell>
        </row>
        <row r="6">
          <cell r="J6" t="str">
            <v xml:space="preserve">TG     </v>
          </cell>
        </row>
        <row r="7">
          <cell r="J7" t="str">
            <v xml:space="preserve">HAPS   </v>
          </cell>
        </row>
        <row r="8">
          <cell r="J8" t="str">
            <v xml:space="preserve">CS     </v>
          </cell>
        </row>
        <row r="9">
          <cell r="J9" t="str">
            <v>Other</v>
          </cell>
        </row>
        <row r="10">
          <cell r="J10" t="str">
            <v>PPM</v>
          </cell>
        </row>
        <row r="11">
          <cell r="J11" t="str">
            <v>IDA</v>
          </cell>
        </row>
        <row r="12">
          <cell r="J12" t="str">
            <v xml:space="preserve">CIF    </v>
          </cell>
        </row>
        <row r="13">
          <cell r="J13" t="str">
            <v xml:space="preserve">  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 refreshError="1"/>
      <sheetData sheetId="1" refreshError="1"/>
      <sheetData sheetId="2">
        <row r="4">
          <cell r="B4" t="str">
            <v>HIV/AIDS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 refreshError="1"/>
      <sheetData sheetId="25">
        <row r="1">
          <cell r="A1" t="str">
            <v>CatModRowNbr</v>
          </cell>
        </row>
        <row r="2">
          <cell r="A2">
            <v>2</v>
          </cell>
          <cell r="C2" t="str">
            <v>Prevention programs for general population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11</v>
          </cell>
        </row>
        <row r="11">
          <cell r="A11">
            <v>16</v>
          </cell>
        </row>
        <row r="12">
          <cell r="A12">
            <v>17</v>
          </cell>
        </row>
        <row r="13">
          <cell r="A13">
            <v>18</v>
          </cell>
        </row>
        <row r="14">
          <cell r="A14">
            <v>19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I76"/>
  <sheetViews>
    <sheetView tabSelected="1" view="pageBreakPreview" topLeftCell="A28" zoomScale="115" zoomScaleNormal="110" zoomScaleSheetLayoutView="115" workbookViewId="0">
      <selection activeCell="D32" sqref="D32"/>
    </sheetView>
  </sheetViews>
  <sheetFormatPr defaultColWidth="10.42578125" defaultRowHeight="15" x14ac:dyDescent="0.25"/>
  <cols>
    <col min="1" max="1" width="3.140625" style="1" bestFit="1" customWidth="1"/>
    <col min="2" max="2" width="70.28515625" style="2" customWidth="1"/>
    <col min="3" max="3" width="9.7109375" style="3" customWidth="1"/>
    <col min="4" max="4" width="13.42578125" style="4" customWidth="1"/>
    <col min="5" max="5" width="21.5703125" style="5" bestFit="1" customWidth="1"/>
    <col min="6" max="6" width="12.7109375" style="5" bestFit="1" customWidth="1"/>
    <col min="7" max="7" width="20.5703125" style="3" bestFit="1" customWidth="1"/>
    <col min="8" max="8" width="18" style="7" customWidth="1"/>
    <col min="9" max="9" width="10.28515625" style="6" customWidth="1"/>
    <col min="10" max="16384" width="10.42578125" style="3"/>
  </cols>
  <sheetData>
    <row r="1" spans="1:9" x14ac:dyDescent="0.25">
      <c r="G1" s="3" t="s">
        <v>0</v>
      </c>
    </row>
    <row r="2" spans="1:9" s="9" customFormat="1" ht="21" x14ac:dyDescent="0.35">
      <c r="A2" s="72" t="s">
        <v>1</v>
      </c>
      <c r="B2" s="72"/>
      <c r="C2" s="72"/>
      <c r="D2" s="72"/>
      <c r="E2" s="72"/>
      <c r="F2" s="72"/>
      <c r="G2" s="72"/>
      <c r="H2" s="11"/>
      <c r="I2" s="10"/>
    </row>
    <row r="3" spans="1:9" s="14" customFormat="1" ht="5.25" x14ac:dyDescent="0.25">
      <c r="A3" s="12"/>
      <c r="B3" s="13"/>
      <c r="C3" s="73"/>
      <c r="D3" s="73"/>
      <c r="E3" s="73"/>
      <c r="F3" s="73"/>
      <c r="H3" s="16"/>
      <c r="I3" s="15"/>
    </row>
    <row r="4" spans="1:9" s="9" customFormat="1" ht="18" x14ac:dyDescent="0.35">
      <c r="A4" s="74" t="s">
        <v>2</v>
      </c>
      <c r="B4" s="74"/>
      <c r="C4" s="74"/>
      <c r="D4" s="74"/>
      <c r="E4" s="74"/>
      <c r="F4" s="74"/>
      <c r="G4" s="74"/>
      <c r="H4" s="11"/>
      <c r="I4" s="10"/>
    </row>
    <row r="5" spans="1:9" s="14" customFormat="1" ht="5.25" x14ac:dyDescent="0.25">
      <c r="A5" s="12"/>
      <c r="B5" s="13"/>
      <c r="C5" s="68"/>
      <c r="D5" s="68"/>
      <c r="E5" s="68"/>
      <c r="F5" s="68"/>
      <c r="H5" s="16"/>
      <c r="I5" s="15"/>
    </row>
    <row r="6" spans="1:9" s="9" customFormat="1" ht="19.5" x14ac:dyDescent="0.25">
      <c r="A6" s="75" t="s">
        <v>3</v>
      </c>
      <c r="B6" s="75"/>
      <c r="C6" s="75"/>
      <c r="D6" s="75"/>
      <c r="E6" s="75"/>
      <c r="F6" s="75"/>
      <c r="G6" s="75"/>
      <c r="H6" s="11"/>
      <c r="I6" s="10"/>
    </row>
    <row r="7" spans="1:9" s="9" customFormat="1" x14ac:dyDescent="0.3">
      <c r="A7" s="76" t="s">
        <v>4</v>
      </c>
      <c r="B7" s="76"/>
      <c r="C7" s="76"/>
      <c r="D7" s="76"/>
      <c r="E7" s="76"/>
      <c r="F7" s="76"/>
      <c r="G7" s="76"/>
      <c r="H7" s="11"/>
      <c r="I7" s="10"/>
    </row>
    <row r="8" spans="1:9" s="14" customFormat="1" ht="5.25" x14ac:dyDescent="0.25">
      <c r="B8" s="17"/>
      <c r="C8" s="68"/>
      <c r="D8" s="68"/>
      <c r="E8" s="68"/>
      <c r="F8" s="68"/>
      <c r="H8" s="16"/>
      <c r="I8" s="15"/>
    </row>
    <row r="9" spans="1:9" s="9" customFormat="1" ht="19.5" x14ac:dyDescent="0.35">
      <c r="A9" s="69" t="s">
        <v>5</v>
      </c>
      <c r="B9" s="69"/>
      <c r="C9" s="69"/>
      <c r="D9" s="69"/>
      <c r="E9" s="69"/>
      <c r="F9" s="69"/>
      <c r="G9" s="69"/>
      <c r="H9" s="11"/>
      <c r="I9" s="10"/>
    </row>
    <row r="10" spans="1:9" s="9" customFormat="1" ht="12.75" x14ac:dyDescent="0.25">
      <c r="A10" s="70" t="s">
        <v>6</v>
      </c>
      <c r="B10" s="70"/>
      <c r="C10" s="70"/>
      <c r="D10" s="70"/>
      <c r="E10" s="70"/>
      <c r="F10" s="70"/>
      <c r="G10" s="70"/>
      <c r="H10" s="11"/>
      <c r="I10" s="10"/>
    </row>
    <row r="11" spans="1:9" s="14" customFormat="1" ht="5.25" x14ac:dyDescent="0.25">
      <c r="B11" s="17"/>
      <c r="D11" s="18"/>
      <c r="E11" s="19"/>
      <c r="F11" s="19"/>
      <c r="G11" s="20"/>
      <c r="H11" s="16"/>
      <c r="I11" s="15"/>
    </row>
    <row r="12" spans="1:9" s="9" customFormat="1" ht="19.5" x14ac:dyDescent="0.25">
      <c r="A12" s="71" t="s">
        <v>7</v>
      </c>
      <c r="B12" s="71"/>
      <c r="C12" s="71"/>
      <c r="D12" s="71"/>
      <c r="E12" s="71"/>
      <c r="F12" s="71"/>
      <c r="G12" s="21">
        <f>SUM(D18:D75)+D17</f>
        <v>20823367.331568629</v>
      </c>
      <c r="H12" s="11"/>
      <c r="I12" s="10"/>
    </row>
    <row r="13" spans="1:9" s="9" customFormat="1" ht="12.75" x14ac:dyDescent="0.25">
      <c r="A13" s="8"/>
      <c r="B13" s="22"/>
      <c r="D13" s="23"/>
      <c r="E13" s="24"/>
      <c r="F13" s="24"/>
      <c r="G13" s="25" t="s">
        <v>8</v>
      </c>
      <c r="H13" s="11"/>
      <c r="I13" s="10"/>
    </row>
    <row r="14" spans="1:9" s="14" customFormat="1" ht="6" thickBot="1" x14ac:dyDescent="0.3">
      <c r="B14" s="17"/>
      <c r="D14" s="18"/>
      <c r="E14" s="19"/>
      <c r="F14" s="19"/>
      <c r="H14" s="16"/>
      <c r="I14" s="15"/>
    </row>
    <row r="15" spans="1:9" s="30" customFormat="1" ht="39" customHeight="1" thickBot="1" x14ac:dyDescent="0.3">
      <c r="A15" s="26" t="s">
        <v>9</v>
      </c>
      <c r="B15" s="27" t="s">
        <v>10</v>
      </c>
      <c r="C15" s="27" t="s">
        <v>11</v>
      </c>
      <c r="D15" s="28" t="s">
        <v>12</v>
      </c>
      <c r="E15" s="27" t="s">
        <v>13</v>
      </c>
      <c r="F15" s="27" t="s">
        <v>14</v>
      </c>
      <c r="G15" s="29" t="s">
        <v>15</v>
      </c>
      <c r="H15" s="31"/>
      <c r="I15" s="32"/>
    </row>
    <row r="16" spans="1:9" s="30" customFormat="1" ht="13.5" thickBot="1" x14ac:dyDescent="0.3">
      <c r="A16" s="33">
        <v>1</v>
      </c>
      <c r="B16" s="34">
        <v>2</v>
      </c>
      <c r="C16" s="34">
        <v>3</v>
      </c>
      <c r="D16" s="35">
        <v>4</v>
      </c>
      <c r="E16" s="34">
        <v>5</v>
      </c>
      <c r="F16" s="34">
        <v>6</v>
      </c>
      <c r="G16" s="36">
        <v>7</v>
      </c>
      <c r="H16" s="31"/>
      <c r="I16" s="32"/>
    </row>
    <row r="17" spans="1:9" s="30" customFormat="1" ht="12.75" x14ac:dyDescent="0.25">
      <c r="A17" s="37">
        <v>1</v>
      </c>
      <c r="B17" s="38" t="s">
        <v>16</v>
      </c>
      <c r="C17" s="39" t="s">
        <v>17</v>
      </c>
      <c r="D17" s="40">
        <v>4900</v>
      </c>
      <c r="E17" s="41" t="s">
        <v>18</v>
      </c>
      <c r="F17" s="42" t="s">
        <v>19</v>
      </c>
      <c r="G17" s="43"/>
      <c r="H17" s="31"/>
      <c r="I17" s="32"/>
    </row>
    <row r="18" spans="1:9" ht="12.75" x14ac:dyDescent="0.25">
      <c r="A18" s="45">
        <v>2</v>
      </c>
      <c r="B18" s="46" t="s">
        <v>20</v>
      </c>
      <c r="C18" s="47" t="s">
        <v>21</v>
      </c>
      <c r="D18" s="48">
        <v>487975.96958401345</v>
      </c>
      <c r="E18" s="44" t="s">
        <v>22</v>
      </c>
      <c r="F18" s="49" t="s">
        <v>19</v>
      </c>
      <c r="G18" s="50"/>
    </row>
    <row r="19" spans="1:9" ht="12.75" x14ac:dyDescent="0.25">
      <c r="A19" s="51">
        <v>3</v>
      </c>
      <c r="B19" s="52" t="s">
        <v>23</v>
      </c>
      <c r="C19" s="47" t="s">
        <v>24</v>
      </c>
      <c r="D19" s="48">
        <v>3500</v>
      </c>
      <c r="E19" s="44" t="s">
        <v>18</v>
      </c>
      <c r="F19" s="49" t="s">
        <v>19</v>
      </c>
      <c r="G19" s="50"/>
    </row>
    <row r="20" spans="1:9" s="53" customFormat="1" ht="12.75" x14ac:dyDescent="0.25">
      <c r="A20" s="45">
        <v>4</v>
      </c>
      <c r="B20" s="46" t="s">
        <v>25</v>
      </c>
      <c r="C20" s="47">
        <v>15800000</v>
      </c>
      <c r="D20" s="48">
        <v>4800</v>
      </c>
      <c r="E20" s="44" t="s">
        <v>22</v>
      </c>
      <c r="F20" s="49" t="s">
        <v>19</v>
      </c>
      <c r="G20" s="50"/>
      <c r="H20" s="55"/>
      <c r="I20" s="54"/>
    </row>
    <row r="21" spans="1:9" s="53" customFormat="1" ht="12.75" x14ac:dyDescent="0.25">
      <c r="A21" s="45">
        <v>5</v>
      </c>
      <c r="B21" s="46" t="s">
        <v>26</v>
      </c>
      <c r="C21" s="47">
        <v>15900000</v>
      </c>
      <c r="D21" s="48">
        <v>4800</v>
      </c>
      <c r="E21" s="44" t="s">
        <v>22</v>
      </c>
      <c r="F21" s="49" t="s">
        <v>19</v>
      </c>
      <c r="G21" s="50"/>
      <c r="H21" s="55"/>
      <c r="I21" s="54"/>
    </row>
    <row r="22" spans="1:9" ht="25.5" x14ac:dyDescent="0.25">
      <c r="A22" s="45">
        <v>6</v>
      </c>
      <c r="B22" s="52" t="s">
        <v>27</v>
      </c>
      <c r="C22" s="47" t="s">
        <v>28</v>
      </c>
      <c r="D22" s="48">
        <v>4000</v>
      </c>
      <c r="E22" s="44" t="s">
        <v>18</v>
      </c>
      <c r="F22" s="49" t="s">
        <v>19</v>
      </c>
      <c r="G22" s="50"/>
    </row>
    <row r="23" spans="1:9" ht="12.75" x14ac:dyDescent="0.25">
      <c r="A23" s="45">
        <v>7</v>
      </c>
      <c r="B23" s="52" t="s">
        <v>30</v>
      </c>
      <c r="C23" s="47">
        <v>24900000</v>
      </c>
      <c r="D23" s="48">
        <v>3500</v>
      </c>
      <c r="E23" s="44" t="s">
        <v>18</v>
      </c>
      <c r="F23" s="49" t="s">
        <v>19</v>
      </c>
      <c r="G23" s="50"/>
    </row>
    <row r="24" spans="1:9" ht="12.75" x14ac:dyDescent="0.25">
      <c r="A24" s="45">
        <v>8</v>
      </c>
      <c r="B24" s="46" t="s">
        <v>31</v>
      </c>
      <c r="C24" s="47" t="s">
        <v>32</v>
      </c>
      <c r="D24" s="48">
        <v>11549.5</v>
      </c>
      <c r="E24" s="44" t="s">
        <v>22</v>
      </c>
      <c r="F24" s="49" t="s">
        <v>19</v>
      </c>
      <c r="G24" s="50"/>
    </row>
    <row r="25" spans="1:9" s="53" customFormat="1" ht="12.75" x14ac:dyDescent="0.25">
      <c r="A25" s="45">
        <v>9</v>
      </c>
      <c r="B25" s="46" t="s">
        <v>33</v>
      </c>
      <c r="C25" s="47">
        <v>30200000</v>
      </c>
      <c r="D25" s="48">
        <v>48319.635652182442</v>
      </c>
      <c r="E25" s="44" t="s">
        <v>22</v>
      </c>
      <c r="F25" s="49" t="s">
        <v>19</v>
      </c>
      <c r="G25" s="50"/>
      <c r="H25" s="55"/>
      <c r="I25" s="54"/>
    </row>
    <row r="26" spans="1:9" s="53" customFormat="1" ht="12.75" x14ac:dyDescent="0.25">
      <c r="A26" s="45">
        <v>10</v>
      </c>
      <c r="B26" s="52" t="s">
        <v>34</v>
      </c>
      <c r="C26" s="47">
        <v>31400000</v>
      </c>
      <c r="D26" s="48">
        <v>1000</v>
      </c>
      <c r="E26" s="44" t="s">
        <v>18</v>
      </c>
      <c r="F26" s="49" t="s">
        <v>19</v>
      </c>
      <c r="G26" s="56"/>
      <c r="H26" s="55"/>
      <c r="I26" s="54"/>
    </row>
    <row r="27" spans="1:9" s="53" customFormat="1" ht="25.5" x14ac:dyDescent="0.25">
      <c r="A27" s="45">
        <v>11</v>
      </c>
      <c r="B27" s="52" t="s">
        <v>35</v>
      </c>
      <c r="C27" s="47">
        <v>32200000</v>
      </c>
      <c r="D27" s="48">
        <v>101828.70674197417</v>
      </c>
      <c r="E27" s="44" t="s">
        <v>29</v>
      </c>
      <c r="F27" s="49" t="s">
        <v>19</v>
      </c>
      <c r="G27" s="50"/>
      <c r="H27" s="55"/>
      <c r="I27" s="54"/>
    </row>
    <row r="28" spans="1:9" s="53" customFormat="1" ht="12.75" x14ac:dyDescent="0.25">
      <c r="A28" s="45">
        <v>12</v>
      </c>
      <c r="B28" s="46" t="s">
        <v>36</v>
      </c>
      <c r="C28" s="47">
        <v>33100000</v>
      </c>
      <c r="D28" s="48">
        <v>174400</v>
      </c>
      <c r="E28" s="44" t="s">
        <v>37</v>
      </c>
      <c r="F28" s="49" t="s">
        <v>38</v>
      </c>
      <c r="G28" s="50"/>
      <c r="H28" s="55"/>
      <c r="I28" s="54"/>
    </row>
    <row r="29" spans="1:9" s="53" customFormat="1" ht="12.75" x14ac:dyDescent="0.25">
      <c r="A29" s="45">
        <v>13</v>
      </c>
      <c r="B29" s="46" t="s">
        <v>36</v>
      </c>
      <c r="C29" s="47">
        <v>33100000</v>
      </c>
      <c r="D29" s="48">
        <v>2858516.1548851123</v>
      </c>
      <c r="E29" s="44" t="s">
        <v>22</v>
      </c>
      <c r="F29" s="49" t="s">
        <v>19</v>
      </c>
      <c r="G29" s="50"/>
      <c r="H29" s="55"/>
      <c r="I29" s="54"/>
    </row>
    <row r="30" spans="1:9" s="53" customFormat="1" ht="12.75" x14ac:dyDescent="0.25">
      <c r="A30" s="45">
        <v>14</v>
      </c>
      <c r="B30" s="46" t="s">
        <v>39</v>
      </c>
      <c r="C30" s="47">
        <v>33600000</v>
      </c>
      <c r="D30" s="48">
        <v>120675</v>
      </c>
      <c r="E30" s="44" t="s">
        <v>37</v>
      </c>
      <c r="F30" s="49" t="s">
        <v>38</v>
      </c>
      <c r="G30" s="50"/>
      <c r="H30" s="55"/>
      <c r="I30" s="54"/>
    </row>
    <row r="31" spans="1:9" s="53" customFormat="1" ht="12.75" x14ac:dyDescent="0.25">
      <c r="A31" s="45">
        <v>15</v>
      </c>
      <c r="B31" s="46" t="s">
        <v>39</v>
      </c>
      <c r="C31" s="47">
        <v>33600000</v>
      </c>
      <c r="D31" s="48">
        <f>3080154.66531005-25000</f>
        <v>3055154.6653100499</v>
      </c>
      <c r="E31" s="44" t="s">
        <v>22</v>
      </c>
      <c r="F31" s="49" t="s">
        <v>19</v>
      </c>
      <c r="G31" s="50"/>
      <c r="H31" s="55"/>
      <c r="I31" s="54"/>
    </row>
    <row r="32" spans="1:9" s="53" customFormat="1" ht="12.75" x14ac:dyDescent="0.25">
      <c r="A32" s="45">
        <v>16</v>
      </c>
      <c r="B32" s="52" t="s">
        <v>40</v>
      </c>
      <c r="C32" s="47">
        <v>33700000</v>
      </c>
      <c r="D32" s="48">
        <v>250000</v>
      </c>
      <c r="E32" s="44" t="s">
        <v>29</v>
      </c>
      <c r="F32" s="49" t="s">
        <v>19</v>
      </c>
      <c r="G32" s="57"/>
      <c r="H32" s="55"/>
      <c r="I32" s="54"/>
    </row>
    <row r="33" spans="1:9" s="53" customFormat="1" ht="12.75" x14ac:dyDescent="0.25">
      <c r="A33" s="45">
        <v>17</v>
      </c>
      <c r="B33" s="46" t="s">
        <v>41</v>
      </c>
      <c r="C33" s="47">
        <v>34100000</v>
      </c>
      <c r="D33" s="48">
        <v>921180</v>
      </c>
      <c r="E33" s="44" t="s">
        <v>22</v>
      </c>
      <c r="F33" s="49" t="s">
        <v>19</v>
      </c>
      <c r="G33" s="50"/>
      <c r="H33" s="55"/>
      <c r="I33" s="54"/>
    </row>
    <row r="34" spans="1:9" s="53" customFormat="1" ht="12.75" x14ac:dyDescent="0.25">
      <c r="A34" s="45">
        <v>18</v>
      </c>
      <c r="B34" s="46" t="s">
        <v>42</v>
      </c>
      <c r="C34" s="47">
        <v>34300000</v>
      </c>
      <c r="D34" s="48">
        <v>4900</v>
      </c>
      <c r="E34" s="44" t="s">
        <v>22</v>
      </c>
      <c r="F34" s="49" t="s">
        <v>19</v>
      </c>
      <c r="G34" s="50"/>
      <c r="H34" s="55"/>
      <c r="I34" s="54"/>
    </row>
    <row r="35" spans="1:9" s="53" customFormat="1" ht="12.75" x14ac:dyDescent="0.25">
      <c r="A35" s="45">
        <v>19</v>
      </c>
      <c r="B35" s="52" t="s">
        <v>43</v>
      </c>
      <c r="C35" s="47">
        <v>37400000</v>
      </c>
      <c r="D35" s="48">
        <v>3600</v>
      </c>
      <c r="E35" s="44" t="s">
        <v>18</v>
      </c>
      <c r="F35" s="49" t="s">
        <v>19</v>
      </c>
      <c r="G35" s="50"/>
      <c r="H35" s="55"/>
      <c r="I35" s="54"/>
    </row>
    <row r="36" spans="1:9" s="53" customFormat="1" ht="12.75" x14ac:dyDescent="0.25">
      <c r="A36" s="45">
        <v>20</v>
      </c>
      <c r="B36" s="52" t="s">
        <v>44</v>
      </c>
      <c r="C36" s="47">
        <v>38400000</v>
      </c>
      <c r="D36" s="48">
        <v>34648.5</v>
      </c>
      <c r="E36" s="44" t="s">
        <v>29</v>
      </c>
      <c r="F36" s="49" t="s">
        <v>19</v>
      </c>
      <c r="G36" s="50"/>
      <c r="H36" s="55"/>
      <c r="I36" s="54"/>
    </row>
    <row r="37" spans="1:9" ht="12.75" x14ac:dyDescent="0.25">
      <c r="A37" s="45">
        <v>21</v>
      </c>
      <c r="B37" s="52" t="s">
        <v>45</v>
      </c>
      <c r="C37" s="47">
        <v>38500000</v>
      </c>
      <c r="D37" s="48">
        <v>234031.59999999998</v>
      </c>
      <c r="E37" s="44" t="s">
        <v>29</v>
      </c>
      <c r="F37" s="49" t="s">
        <v>19</v>
      </c>
      <c r="G37" s="50"/>
    </row>
    <row r="38" spans="1:9" ht="12.75" x14ac:dyDescent="0.25">
      <c r="A38" s="45">
        <v>22</v>
      </c>
      <c r="B38" s="77" t="s">
        <v>81</v>
      </c>
      <c r="C38" s="78">
        <v>38600000</v>
      </c>
      <c r="D38" s="79">
        <v>25000</v>
      </c>
      <c r="E38" s="80" t="s">
        <v>29</v>
      </c>
      <c r="F38" s="49" t="s">
        <v>19</v>
      </c>
      <c r="G38" s="50"/>
    </row>
    <row r="39" spans="1:9" ht="12.75" x14ac:dyDescent="0.25">
      <c r="A39" s="45">
        <v>23</v>
      </c>
      <c r="B39" s="46" t="s">
        <v>46</v>
      </c>
      <c r="C39" s="47">
        <v>39100000</v>
      </c>
      <c r="D39" s="48">
        <v>30000</v>
      </c>
      <c r="E39" s="44" t="s">
        <v>22</v>
      </c>
      <c r="F39" s="49" t="s">
        <v>19</v>
      </c>
      <c r="G39" s="50"/>
    </row>
    <row r="40" spans="1:9" ht="12.75" x14ac:dyDescent="0.25">
      <c r="A40" s="45">
        <v>24</v>
      </c>
      <c r="B40" s="46" t="s">
        <v>47</v>
      </c>
      <c r="C40" s="47">
        <v>39200000</v>
      </c>
      <c r="D40" s="48">
        <v>4000</v>
      </c>
      <c r="E40" s="44" t="s">
        <v>22</v>
      </c>
      <c r="F40" s="49" t="s">
        <v>19</v>
      </c>
      <c r="G40" s="50"/>
    </row>
    <row r="41" spans="1:9" ht="12.75" x14ac:dyDescent="0.25">
      <c r="A41" s="45">
        <v>25</v>
      </c>
      <c r="B41" s="52" t="s">
        <v>48</v>
      </c>
      <c r="C41" s="47">
        <v>39700000</v>
      </c>
      <c r="D41" s="48">
        <v>4950</v>
      </c>
      <c r="E41" s="44" t="s">
        <v>18</v>
      </c>
      <c r="F41" s="49" t="s">
        <v>19</v>
      </c>
      <c r="G41" s="50"/>
    </row>
    <row r="42" spans="1:9" ht="12.75" x14ac:dyDescent="0.25">
      <c r="A42" s="45">
        <v>26</v>
      </c>
      <c r="B42" s="52" t="s">
        <v>49</v>
      </c>
      <c r="C42" s="47">
        <v>39800000</v>
      </c>
      <c r="D42" s="48">
        <v>1500</v>
      </c>
      <c r="E42" s="44" t="s">
        <v>18</v>
      </c>
      <c r="F42" s="49" t="s">
        <v>19</v>
      </c>
      <c r="G42" s="58"/>
    </row>
    <row r="43" spans="1:9" ht="12.75" x14ac:dyDescent="0.25">
      <c r="A43" s="45">
        <v>27</v>
      </c>
      <c r="B43" s="52" t="s">
        <v>50</v>
      </c>
      <c r="C43" s="47">
        <v>42500000</v>
      </c>
      <c r="D43" s="48">
        <v>25000</v>
      </c>
      <c r="E43" s="44" t="s">
        <v>29</v>
      </c>
      <c r="F43" s="49" t="s">
        <v>19</v>
      </c>
      <c r="G43" s="58"/>
    </row>
    <row r="44" spans="1:9" ht="12.75" x14ac:dyDescent="0.25">
      <c r="A44" s="45">
        <v>28</v>
      </c>
      <c r="B44" s="52" t="s">
        <v>51</v>
      </c>
      <c r="C44" s="47">
        <v>42900000</v>
      </c>
      <c r="D44" s="48">
        <v>85000</v>
      </c>
      <c r="E44" s="44" t="s">
        <v>29</v>
      </c>
      <c r="F44" s="49" t="s">
        <v>19</v>
      </c>
      <c r="G44" s="58"/>
    </row>
    <row r="45" spans="1:9" ht="25.5" x14ac:dyDescent="0.25">
      <c r="A45" s="45">
        <v>29</v>
      </c>
      <c r="B45" s="52" t="s">
        <v>52</v>
      </c>
      <c r="C45" s="47">
        <v>45200000</v>
      </c>
      <c r="D45" s="48">
        <v>249999.99600000001</v>
      </c>
      <c r="E45" s="44" t="s">
        <v>37</v>
      </c>
      <c r="F45" s="49" t="s">
        <v>38</v>
      </c>
      <c r="G45" s="50"/>
    </row>
    <row r="46" spans="1:9" ht="25.5" x14ac:dyDescent="0.25">
      <c r="A46" s="45">
        <v>30</v>
      </c>
      <c r="B46" s="46" t="s">
        <v>53</v>
      </c>
      <c r="C46" s="47">
        <v>50100000</v>
      </c>
      <c r="D46" s="48">
        <v>10000</v>
      </c>
      <c r="E46" s="44" t="s">
        <v>22</v>
      </c>
      <c r="F46" s="49" t="s">
        <v>19</v>
      </c>
      <c r="G46" s="50"/>
    </row>
    <row r="47" spans="1:9" ht="25.5" x14ac:dyDescent="0.25">
      <c r="A47" s="45">
        <v>31</v>
      </c>
      <c r="B47" s="46" t="s">
        <v>53</v>
      </c>
      <c r="C47" s="47">
        <v>50100000</v>
      </c>
      <c r="D47" s="48">
        <v>4208</v>
      </c>
      <c r="E47" s="44" t="s">
        <v>37</v>
      </c>
      <c r="F47" s="49" t="s">
        <v>38</v>
      </c>
      <c r="G47" s="50"/>
    </row>
    <row r="48" spans="1:9" ht="25.5" x14ac:dyDescent="0.25">
      <c r="A48" s="45">
        <v>32</v>
      </c>
      <c r="B48" s="46" t="s">
        <v>54</v>
      </c>
      <c r="C48" s="59">
        <v>50400000</v>
      </c>
      <c r="D48" s="48">
        <v>894512.01936744456</v>
      </c>
      <c r="E48" s="44" t="s">
        <v>22</v>
      </c>
      <c r="F48" s="49" t="s">
        <v>19</v>
      </c>
      <c r="G48" s="50"/>
    </row>
    <row r="49" spans="1:9" ht="12.75" x14ac:dyDescent="0.25">
      <c r="A49" s="45">
        <v>33</v>
      </c>
      <c r="B49" s="46" t="s">
        <v>55</v>
      </c>
      <c r="C49" s="59">
        <v>55300000</v>
      </c>
      <c r="D49" s="48">
        <v>6000</v>
      </c>
      <c r="E49" s="44" t="s">
        <v>22</v>
      </c>
      <c r="F49" s="49" t="s">
        <v>19</v>
      </c>
      <c r="G49" s="50"/>
    </row>
    <row r="50" spans="1:9" ht="12.75" x14ac:dyDescent="0.25">
      <c r="A50" s="45">
        <v>34</v>
      </c>
      <c r="B50" s="46" t="s">
        <v>56</v>
      </c>
      <c r="C50" s="47">
        <v>55500000</v>
      </c>
      <c r="D50" s="48">
        <v>7133.5664398240733</v>
      </c>
      <c r="E50" s="44" t="s">
        <v>22</v>
      </c>
      <c r="F50" s="49" t="s">
        <v>19</v>
      </c>
      <c r="G50" s="50"/>
    </row>
    <row r="51" spans="1:9" ht="12.75" x14ac:dyDescent="0.25">
      <c r="A51" s="45">
        <v>35</v>
      </c>
      <c r="B51" s="46" t="s">
        <v>57</v>
      </c>
      <c r="C51" s="47">
        <v>60100000</v>
      </c>
      <c r="D51" s="48">
        <v>3500</v>
      </c>
      <c r="E51" s="44" t="s">
        <v>22</v>
      </c>
      <c r="F51" s="49" t="s">
        <v>19</v>
      </c>
      <c r="G51" s="50"/>
    </row>
    <row r="52" spans="1:9" ht="12.75" x14ac:dyDescent="0.25">
      <c r="A52" s="45">
        <v>36</v>
      </c>
      <c r="B52" s="52" t="s">
        <v>58</v>
      </c>
      <c r="C52" s="47">
        <v>63100000</v>
      </c>
      <c r="D52" s="48">
        <v>45000</v>
      </c>
      <c r="E52" s="44" t="s">
        <v>29</v>
      </c>
      <c r="F52" s="49" t="s">
        <v>19</v>
      </c>
      <c r="G52" s="50"/>
    </row>
    <row r="53" spans="1:9" ht="25.5" x14ac:dyDescent="0.25">
      <c r="A53" s="45">
        <v>37</v>
      </c>
      <c r="B53" s="52" t="s">
        <v>59</v>
      </c>
      <c r="C53" s="47">
        <v>63500000</v>
      </c>
      <c r="D53" s="48">
        <v>9500</v>
      </c>
      <c r="E53" s="44" t="s">
        <v>18</v>
      </c>
      <c r="F53" s="49" t="s">
        <v>19</v>
      </c>
      <c r="G53" s="60"/>
      <c r="H53" s="3"/>
      <c r="I53" s="3"/>
    </row>
    <row r="54" spans="1:9" ht="12.75" x14ac:dyDescent="0.25">
      <c r="A54" s="45">
        <v>38</v>
      </c>
      <c r="B54" s="46" t="s">
        <v>60</v>
      </c>
      <c r="C54" s="47">
        <v>63700000</v>
      </c>
      <c r="D54" s="48">
        <v>300</v>
      </c>
      <c r="E54" s="44" t="s">
        <v>22</v>
      </c>
      <c r="F54" s="49" t="s">
        <v>19</v>
      </c>
      <c r="G54" s="56"/>
    </row>
    <row r="55" spans="1:9" ht="12.75" x14ac:dyDescent="0.25">
      <c r="A55" s="45">
        <v>39</v>
      </c>
      <c r="B55" s="52" t="s">
        <v>61</v>
      </c>
      <c r="C55" s="47">
        <v>64100000</v>
      </c>
      <c r="D55" s="48">
        <v>3500</v>
      </c>
      <c r="E55" s="44" t="s">
        <v>18</v>
      </c>
      <c r="F55" s="49" t="s">
        <v>19</v>
      </c>
      <c r="G55" s="50"/>
    </row>
    <row r="56" spans="1:9" ht="12.75" x14ac:dyDescent="0.25">
      <c r="A56" s="45">
        <v>40</v>
      </c>
      <c r="B56" s="46" t="s">
        <v>62</v>
      </c>
      <c r="C56" s="47">
        <v>64200000</v>
      </c>
      <c r="D56" s="48">
        <v>8000</v>
      </c>
      <c r="E56" s="44" t="s">
        <v>22</v>
      </c>
      <c r="F56" s="49" t="s">
        <v>19</v>
      </c>
      <c r="G56" s="50"/>
    </row>
    <row r="57" spans="1:9" ht="12.75" x14ac:dyDescent="0.25">
      <c r="A57" s="45">
        <v>41</v>
      </c>
      <c r="B57" s="61" t="s">
        <v>63</v>
      </c>
      <c r="C57" s="47">
        <v>66500000</v>
      </c>
      <c r="D57" s="48">
        <v>15000</v>
      </c>
      <c r="E57" s="44" t="s">
        <v>22</v>
      </c>
      <c r="F57" s="49" t="s">
        <v>19</v>
      </c>
      <c r="G57" s="60"/>
    </row>
    <row r="58" spans="1:9" ht="12.75" x14ac:dyDescent="0.25">
      <c r="A58" s="45">
        <v>42</v>
      </c>
      <c r="B58" s="52" t="s">
        <v>64</v>
      </c>
      <c r="C58" s="47">
        <v>71300000</v>
      </c>
      <c r="D58" s="48">
        <v>1850</v>
      </c>
      <c r="E58" s="44" t="s">
        <v>37</v>
      </c>
      <c r="F58" s="49" t="s">
        <v>65</v>
      </c>
      <c r="G58" s="62"/>
    </row>
    <row r="59" spans="1:9" ht="12.75" x14ac:dyDescent="0.25">
      <c r="A59" s="45">
        <v>43</v>
      </c>
      <c r="B59" s="52" t="s">
        <v>66</v>
      </c>
      <c r="C59" s="47">
        <v>71600000</v>
      </c>
      <c r="D59" s="48">
        <v>77792.401666802834</v>
      </c>
      <c r="E59" s="44" t="s">
        <v>29</v>
      </c>
      <c r="F59" s="49" t="s">
        <v>19</v>
      </c>
      <c r="G59" s="50"/>
    </row>
    <row r="60" spans="1:9" ht="12.75" x14ac:dyDescent="0.25">
      <c r="A60" s="45">
        <v>44</v>
      </c>
      <c r="B60" s="46" t="s">
        <v>67</v>
      </c>
      <c r="C60" s="47">
        <v>72200000</v>
      </c>
      <c r="D60" s="48">
        <v>7613.0000000000291</v>
      </c>
      <c r="E60" s="44" t="s">
        <v>37</v>
      </c>
      <c r="F60" s="49" t="s">
        <v>38</v>
      </c>
      <c r="G60" s="50"/>
    </row>
    <row r="61" spans="1:9" ht="12.75" x14ac:dyDescent="0.25">
      <c r="A61" s="45">
        <v>45</v>
      </c>
      <c r="B61" s="46" t="s">
        <v>68</v>
      </c>
      <c r="C61" s="47">
        <v>72400000</v>
      </c>
      <c r="D61" s="48">
        <v>600</v>
      </c>
      <c r="E61" s="44" t="s">
        <v>18</v>
      </c>
      <c r="F61" s="49" t="s">
        <v>19</v>
      </c>
      <c r="G61" s="56"/>
    </row>
    <row r="62" spans="1:9" ht="12.75" x14ac:dyDescent="0.25">
      <c r="A62" s="45">
        <v>46</v>
      </c>
      <c r="B62" s="52" t="s">
        <v>69</v>
      </c>
      <c r="C62" s="47">
        <v>75100000</v>
      </c>
      <c r="D62" s="48">
        <v>10000</v>
      </c>
      <c r="E62" s="44" t="s">
        <v>18</v>
      </c>
      <c r="F62" s="49" t="s">
        <v>19</v>
      </c>
      <c r="G62" s="57" t="s">
        <v>70</v>
      </c>
    </row>
    <row r="63" spans="1:9" ht="12.75" x14ac:dyDescent="0.25">
      <c r="A63" s="45">
        <v>47</v>
      </c>
      <c r="B63" s="52" t="s">
        <v>71</v>
      </c>
      <c r="C63" s="47" t="s">
        <v>72</v>
      </c>
      <c r="D63" s="48">
        <v>4500</v>
      </c>
      <c r="E63" s="44" t="s">
        <v>18</v>
      </c>
      <c r="F63" s="49" t="s">
        <v>19</v>
      </c>
      <c r="G63" s="50"/>
    </row>
    <row r="64" spans="1:9" ht="12.75" x14ac:dyDescent="0.25">
      <c r="A64" s="45">
        <v>48</v>
      </c>
      <c r="B64" s="52" t="s">
        <v>73</v>
      </c>
      <c r="C64" s="47">
        <v>79200000</v>
      </c>
      <c r="D64" s="48">
        <v>110700</v>
      </c>
      <c r="E64" s="44" t="s">
        <v>37</v>
      </c>
      <c r="F64" s="49" t="s">
        <v>38</v>
      </c>
      <c r="G64" s="50"/>
    </row>
    <row r="65" spans="1:7" ht="12.75" x14ac:dyDescent="0.25">
      <c r="A65" s="45">
        <v>49</v>
      </c>
      <c r="B65" s="52" t="s">
        <v>74</v>
      </c>
      <c r="C65" s="47">
        <v>79300000</v>
      </c>
      <c r="D65" s="48">
        <v>857642.8325790395</v>
      </c>
      <c r="E65" s="44" t="s">
        <v>29</v>
      </c>
      <c r="F65" s="49" t="s">
        <v>19</v>
      </c>
      <c r="G65" s="50"/>
    </row>
    <row r="66" spans="1:7" ht="12.75" x14ac:dyDescent="0.25">
      <c r="A66" s="45">
        <v>50</v>
      </c>
      <c r="B66" s="52" t="s">
        <v>74</v>
      </c>
      <c r="C66" s="47">
        <v>79300000</v>
      </c>
      <c r="D66" s="48">
        <v>302538</v>
      </c>
      <c r="E66" s="44" t="s">
        <v>37</v>
      </c>
      <c r="F66" s="49" t="s">
        <v>38</v>
      </c>
      <c r="G66" s="50"/>
    </row>
    <row r="67" spans="1:7" ht="12.75" x14ac:dyDescent="0.25">
      <c r="A67" s="45">
        <v>51</v>
      </c>
      <c r="B67" s="52" t="s">
        <v>75</v>
      </c>
      <c r="C67" s="47">
        <v>79400000</v>
      </c>
      <c r="D67" s="48">
        <v>158216.1727758784</v>
      </c>
      <c r="E67" s="44" t="s">
        <v>29</v>
      </c>
      <c r="F67" s="49" t="s">
        <v>19</v>
      </c>
      <c r="G67" s="50"/>
    </row>
    <row r="68" spans="1:7" ht="12.75" x14ac:dyDescent="0.25">
      <c r="A68" s="45">
        <v>52</v>
      </c>
      <c r="B68" s="52" t="s">
        <v>75</v>
      </c>
      <c r="C68" s="47">
        <v>79400000</v>
      </c>
      <c r="D68" s="48">
        <v>49505</v>
      </c>
      <c r="E68" s="44" t="s">
        <v>37</v>
      </c>
      <c r="F68" s="49" t="s">
        <v>38</v>
      </c>
      <c r="G68" s="50"/>
    </row>
    <row r="69" spans="1:7" ht="12.75" x14ac:dyDescent="0.25">
      <c r="A69" s="45">
        <v>53</v>
      </c>
      <c r="B69" s="52" t="s">
        <v>76</v>
      </c>
      <c r="C69" s="47">
        <v>79500000</v>
      </c>
      <c r="D69" s="48">
        <v>4500</v>
      </c>
      <c r="E69" s="44" t="s">
        <v>18</v>
      </c>
      <c r="F69" s="49" t="s">
        <v>19</v>
      </c>
      <c r="G69" s="50"/>
    </row>
    <row r="70" spans="1:7" ht="12.75" x14ac:dyDescent="0.25">
      <c r="A70" s="45">
        <v>54</v>
      </c>
      <c r="B70" s="52" t="s">
        <v>77</v>
      </c>
      <c r="C70" s="47">
        <v>79800000</v>
      </c>
      <c r="D70" s="48">
        <v>23386.38917747113</v>
      </c>
      <c r="E70" s="44" t="s">
        <v>29</v>
      </c>
      <c r="F70" s="49" t="s">
        <v>19</v>
      </c>
      <c r="G70" s="50"/>
    </row>
    <row r="71" spans="1:7" ht="12.75" x14ac:dyDescent="0.25">
      <c r="A71" s="45">
        <v>55</v>
      </c>
      <c r="B71" s="46" t="s">
        <v>78</v>
      </c>
      <c r="C71" s="47">
        <v>79900000</v>
      </c>
      <c r="D71" s="48">
        <v>25000</v>
      </c>
      <c r="E71" s="44" t="s">
        <v>22</v>
      </c>
      <c r="F71" s="49" t="s">
        <v>19</v>
      </c>
      <c r="G71" s="50"/>
    </row>
    <row r="72" spans="1:7" ht="12.75" x14ac:dyDescent="0.25">
      <c r="A72" s="45">
        <v>56</v>
      </c>
      <c r="B72" s="52" t="s">
        <v>79</v>
      </c>
      <c r="C72" s="47">
        <v>80500000</v>
      </c>
      <c r="D72" s="48">
        <v>929337.12117016944</v>
      </c>
      <c r="E72" s="44" t="s">
        <v>29</v>
      </c>
      <c r="F72" s="49" t="s">
        <v>19</v>
      </c>
      <c r="G72" s="50"/>
    </row>
    <row r="73" spans="1:7" ht="12.75" x14ac:dyDescent="0.25">
      <c r="A73" s="45">
        <v>57</v>
      </c>
      <c r="B73" s="52" t="s">
        <v>79</v>
      </c>
      <c r="C73" s="47">
        <v>80500000</v>
      </c>
      <c r="D73" s="48">
        <v>836500</v>
      </c>
      <c r="E73" s="44" t="s">
        <v>37</v>
      </c>
      <c r="F73" s="49" t="s">
        <v>38</v>
      </c>
      <c r="G73" s="50"/>
    </row>
    <row r="74" spans="1:7" ht="12.75" x14ac:dyDescent="0.25">
      <c r="A74" s="45">
        <v>58</v>
      </c>
      <c r="B74" s="46" t="s">
        <v>80</v>
      </c>
      <c r="C74" s="47">
        <v>85100000</v>
      </c>
      <c r="D74" s="48">
        <v>1641003.1002186667</v>
      </c>
      <c r="E74" s="44" t="s">
        <v>29</v>
      </c>
      <c r="F74" s="49" t="s">
        <v>19</v>
      </c>
      <c r="G74" s="50"/>
    </row>
    <row r="75" spans="1:7" ht="13.5" thickBot="1" x14ac:dyDescent="0.3">
      <c r="A75" s="81">
        <v>59</v>
      </c>
      <c r="B75" s="82" t="s">
        <v>80</v>
      </c>
      <c r="C75" s="83">
        <v>85100000</v>
      </c>
      <c r="D75" s="84">
        <v>6017300</v>
      </c>
      <c r="E75" s="85" t="s">
        <v>37</v>
      </c>
      <c r="F75" s="86" t="s">
        <v>38</v>
      </c>
      <c r="G75" s="87"/>
    </row>
    <row r="76" spans="1:7" ht="12.75" x14ac:dyDescent="0.25">
      <c r="B76" s="63"/>
      <c r="C76" s="64"/>
      <c r="D76" s="65"/>
      <c r="E76" s="66"/>
      <c r="F76" s="67"/>
      <c r="G76" s="66"/>
    </row>
  </sheetData>
  <autoFilter ref="A16:G75"/>
  <mergeCells count="10">
    <mergeCell ref="C8:F8"/>
    <mergeCell ref="A9:G9"/>
    <mergeCell ref="A10:G10"/>
    <mergeCell ref="A12:F12"/>
    <mergeCell ref="A2:G2"/>
    <mergeCell ref="C3:F3"/>
    <mergeCell ref="A4:G4"/>
    <mergeCell ref="C5:F5"/>
    <mergeCell ref="A6:G6"/>
    <mergeCell ref="A7:G7"/>
  </mergeCells>
  <pageMargins left="0.17" right="3.9370078740157501E-2" top="0.35433070866141703" bottom="0.27559055118110198" header="0.18" footer="0.15748031496063"/>
  <pageSetup paperSize="9" scale="85" fitToHeight="10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2019</vt:lpstr>
      <vt:lpstr>'გეგმა 2019'!Print_Area</vt:lpstr>
      <vt:lpstr>'გეგმა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Shalva Bagashvili</dc:creator>
  <cp:lastModifiedBy>Shalva Bagashvili</cp:lastModifiedBy>
  <dcterms:created xsi:type="dcterms:W3CDTF">2018-11-15T15:02:01Z</dcterms:created>
  <dcterms:modified xsi:type="dcterms:W3CDTF">2018-11-15T15:32:51Z</dcterms:modified>
</cp:coreProperties>
</file>