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1840" windowHeight="124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F50" i="2"/>
  <c r="E48" i="2" l="1"/>
</calcChain>
</file>

<file path=xl/sharedStrings.xml><?xml version="1.0" encoding="utf-8"?>
<sst xmlns="http://schemas.openxmlformats.org/spreadsheetml/2006/main" count="96" uniqueCount="76">
  <si>
    <t>StatusId</t>
  </si>
  <si>
    <t>შშმ ბავშვი 18 წლამდე</t>
  </si>
  <si>
    <t>საპენსიო ასაკის მოსახლეობა</t>
  </si>
  <si>
    <t>არასაქართველოს მოქალაქე პენსიონერი</t>
  </si>
  <si>
    <t>0 - 5 წლის ჩათვლით ასაკის ბავშვები</t>
  </si>
  <si>
    <t>ასაკობრივი საპენსიო + ვეტერანი</t>
  </si>
  <si>
    <t>შშმპ + ვეტერანი</t>
  </si>
  <si>
    <t>სტუდენტები</t>
  </si>
  <si>
    <t>შშმ პირი</t>
  </si>
  <si>
    <t>სკოლა პანსიონების ბენეფიციარები</t>
  </si>
  <si>
    <t>სათემო ორგანიზაცია</t>
  </si>
  <si>
    <t>ხანდაზმულთა და შშმპ-თა პანსიონატების ბენეფიციარები</t>
  </si>
  <si>
    <t>მინდობით აღზრდა</t>
  </si>
  <si>
    <t>პედაგოგები</t>
  </si>
  <si>
    <t>რესურს-ცენტრების თანამშრომლები</t>
  </si>
  <si>
    <t>აფხაზეთის ა/რ პედაგოგები</t>
  </si>
  <si>
    <t>დევნილები</t>
  </si>
  <si>
    <t>ლაურეატები</t>
  </si>
  <si>
    <t>მცირე საოჯახო ტიპის სახლი</t>
  </si>
  <si>
    <t>მზრუნველობამოკლებული ბავშვები</t>
  </si>
  <si>
    <t>უფროსი აღმზრდელები და აღმზრდელები</t>
  </si>
  <si>
    <t>52+53</t>
  </si>
  <si>
    <t>72+73</t>
  </si>
  <si>
    <t>76+77</t>
  </si>
  <si>
    <t>&gt;40k</t>
  </si>
  <si>
    <t>1000-40k</t>
  </si>
  <si>
    <t>&lt;1000</t>
  </si>
  <si>
    <t xml:space="preserve">70,000-100,000 </t>
  </si>
  <si>
    <t>N</t>
  </si>
  <si>
    <t>category</t>
  </si>
  <si>
    <t>Status</t>
  </si>
  <si>
    <t>Total number of persons</t>
  </si>
  <si>
    <t>Number of insured persons</t>
  </si>
  <si>
    <t>Children without a care</t>
  </si>
  <si>
    <t>Foster care</t>
  </si>
  <si>
    <t xml:space="preserve">Laureates </t>
  </si>
  <si>
    <t xml:space="preserve">Beneficiaries of the elderly and disabled families </t>
  </si>
  <si>
    <t xml:space="preserve"> School Boarding Beneficiaries</t>
  </si>
  <si>
    <t xml:space="preserve">Teachers </t>
  </si>
  <si>
    <t>Senior caregivers and educators</t>
  </si>
  <si>
    <t>Community organization</t>
  </si>
  <si>
    <t>Small family type house</t>
  </si>
  <si>
    <t>Abkhazian A / R teachers</t>
  </si>
  <si>
    <t>Resource centers staff</t>
  </si>
  <si>
    <t>Total Targeted</t>
  </si>
  <si>
    <t>Total  6 - 18</t>
  </si>
  <si>
    <t xml:space="preserve">Total </t>
  </si>
  <si>
    <t>Total &gt;40k</t>
  </si>
  <si>
    <t>Total 1000-40k</t>
  </si>
  <si>
    <t>Total &lt;1000</t>
  </si>
  <si>
    <t>Disabled + veteran</t>
  </si>
  <si>
    <t>Age pension + veteran</t>
  </si>
  <si>
    <t>Residents of pension age</t>
  </si>
  <si>
    <t>students</t>
  </si>
  <si>
    <t xml:space="preserve">Children aged 0 to 5 years old </t>
  </si>
  <si>
    <t>The child with disabilities is 18 years old</t>
  </si>
  <si>
    <t>A disabled person</t>
  </si>
  <si>
    <t>Non-Georgian citizen pensioner</t>
  </si>
  <si>
    <t>6-18 წ. Teenager</t>
  </si>
  <si>
    <t xml:space="preserve">Have insurance </t>
  </si>
  <si>
    <t xml:space="preserve"> No insurance</t>
  </si>
  <si>
    <t>Budgeted</t>
  </si>
  <si>
    <t>Minimum package</t>
  </si>
  <si>
    <t>Target Groups</t>
  </si>
  <si>
    <t>Age Groups</t>
  </si>
  <si>
    <t>Base Programs</t>
  </si>
  <si>
    <t>SUBTOTAL</t>
  </si>
  <si>
    <t>სოციალურად დაუცველი მოსახ.</t>
  </si>
  <si>
    <t>Refugees (IDPs)</t>
  </si>
  <si>
    <t>2013.28.02</t>
  </si>
  <si>
    <t>Socially vulnerable population 0-70.000 r.s.</t>
  </si>
  <si>
    <t xml:space="preserve">70,000-100,000 r.s. </t>
  </si>
  <si>
    <t>Total 70-100.k rating score</t>
  </si>
  <si>
    <t>&gt;40k incom p/y</t>
  </si>
  <si>
    <t>1000-40k incom p/m</t>
  </si>
  <si>
    <t>&lt;1000 incom p/m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</si>
</sst>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Arial"/>
      <family val="2"/>
    </font>
    <font>
      <sz val="11"/>
      <color rgb="FF212121"/>
      <name val="Inherit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5" fontId="2" fillId="0" borderId="1" xfId="1" applyNumberFormat="1" applyFont="1" applyBorder="1"/>
    <xf numFmtId="0" fontId="0" fillId="2" borderId="1" xfId="0" applyFill="1" applyBorder="1"/>
    <xf numFmtId="165" fontId="0" fillId="2" borderId="1" xfId="1" applyNumberFormat="1" applyFont="1" applyFill="1" applyBorder="1"/>
    <xf numFmtId="165" fontId="2" fillId="2" borderId="1" xfId="1" applyNumberFormat="1" applyFont="1" applyFill="1" applyBorder="1"/>
    <xf numFmtId="0" fontId="0" fillId="3" borderId="1" xfId="0" applyFill="1" applyBorder="1"/>
    <xf numFmtId="165" fontId="0" fillId="3" borderId="1" xfId="1" applyNumberFormat="1" applyFont="1" applyFill="1" applyBorder="1"/>
    <xf numFmtId="165" fontId="2" fillId="3" borderId="1" xfId="1" applyNumberFormat="1" applyFont="1" applyFill="1" applyBorder="1"/>
    <xf numFmtId="0" fontId="0" fillId="4" borderId="1" xfId="0" applyFill="1" applyBorder="1"/>
    <xf numFmtId="165" fontId="0" fillId="4" borderId="1" xfId="1" applyNumberFormat="1" applyFont="1" applyFill="1" applyBorder="1"/>
    <xf numFmtId="165" fontId="2" fillId="4" borderId="1" xfId="1" applyNumberFormat="1" applyFont="1" applyFill="1" applyBorder="1"/>
    <xf numFmtId="165" fontId="0" fillId="0" borderId="0" xfId="0" applyNumberFormat="1"/>
    <xf numFmtId="0" fontId="0" fillId="6" borderId="0" xfId="0" applyFill="1"/>
    <xf numFmtId="0" fontId="3" fillId="5" borderId="0" xfId="0" applyFont="1" applyFill="1"/>
    <xf numFmtId="0" fontId="0" fillId="7" borderId="1" xfId="0" applyFill="1" applyBorder="1"/>
    <xf numFmtId="0" fontId="2" fillId="7" borderId="1" xfId="0" applyFont="1" applyFill="1" applyBorder="1"/>
    <xf numFmtId="165" fontId="2" fillId="7" borderId="1" xfId="1" applyNumberFormat="1" applyFont="1" applyFill="1" applyBorder="1"/>
    <xf numFmtId="165" fontId="0" fillId="7" borderId="1" xfId="1" applyNumberFormat="1" applyFont="1" applyFill="1" applyBorder="1"/>
    <xf numFmtId="165" fontId="2" fillId="7" borderId="1" xfId="0" applyNumberFormat="1" applyFont="1" applyFill="1" applyBorder="1" applyAlignment="1"/>
    <xf numFmtId="0" fontId="2" fillId="2" borderId="1" xfId="0" applyFont="1" applyFill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0" fillId="3" borderId="2" xfId="0" applyFont="1" applyFill="1" applyBorder="1" applyAlignment="1">
      <alignment horizontal="left"/>
    </xf>
    <xf numFmtId="0" fontId="0" fillId="7" borderId="0" xfId="0" applyFill="1" applyBorder="1"/>
    <xf numFmtId="0" fontId="0" fillId="2" borderId="5" xfId="0" applyFill="1" applyBorder="1"/>
    <xf numFmtId="0" fontId="0" fillId="3" borderId="0" xfId="0" applyFill="1"/>
    <xf numFmtId="0" fontId="0" fillId="4" borderId="0" xfId="0" applyFill="1"/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B47" sqref="B47"/>
    </sheetView>
  </sheetViews>
  <sheetFormatPr defaultRowHeight="15"/>
  <cols>
    <col min="1" max="1" width="4.85546875" customWidth="1"/>
    <col min="2" max="2" width="44.28515625" customWidth="1"/>
    <col min="3" max="3" width="45.7109375" customWidth="1"/>
    <col min="4" max="4" width="2" hidden="1" customWidth="1"/>
    <col min="5" max="5" width="21.28515625" style="2" customWidth="1"/>
    <col min="6" max="6" width="16" style="2" customWidth="1"/>
    <col min="7" max="7" width="13.28515625" customWidth="1"/>
    <col min="8" max="8" width="11.5703125" bestFit="1" customWidth="1"/>
    <col min="11" max="11" width="10.7109375" bestFit="1" customWidth="1"/>
  </cols>
  <sheetData>
    <row r="1" spans="1:7" s="1" customFormat="1" ht="57.75" customHeight="1">
      <c r="A1" s="3" t="s">
        <v>28</v>
      </c>
      <c r="B1" s="24" t="s">
        <v>29</v>
      </c>
      <c r="C1" s="24" t="s">
        <v>30</v>
      </c>
      <c r="D1" s="3" t="s">
        <v>0</v>
      </c>
      <c r="E1" s="25" t="s">
        <v>31</v>
      </c>
      <c r="F1" s="25" t="s">
        <v>32</v>
      </c>
      <c r="G1" s="1" t="s">
        <v>69</v>
      </c>
    </row>
    <row r="2" spans="1:7">
      <c r="A2" s="6">
        <v>1</v>
      </c>
      <c r="B2" s="6" t="s">
        <v>67</v>
      </c>
      <c r="C2" s="6" t="s">
        <v>70</v>
      </c>
      <c r="D2" s="6">
        <v>1</v>
      </c>
      <c r="E2" s="7">
        <v>424554</v>
      </c>
      <c r="F2" s="7">
        <v>4354</v>
      </c>
    </row>
    <row r="3" spans="1:7">
      <c r="A3" s="6">
        <v>2</v>
      </c>
      <c r="B3" s="6" t="s">
        <v>16</v>
      </c>
      <c r="C3" s="6" t="s">
        <v>68</v>
      </c>
      <c r="D3" s="6">
        <v>2</v>
      </c>
      <c r="E3" s="7">
        <v>13208</v>
      </c>
      <c r="F3" s="7">
        <v>629</v>
      </c>
    </row>
    <row r="4" spans="1:7">
      <c r="A4" s="6">
        <v>3</v>
      </c>
      <c r="B4" s="6" t="s">
        <v>19</v>
      </c>
      <c r="C4" s="6" t="s">
        <v>33</v>
      </c>
      <c r="D4" s="6">
        <v>3</v>
      </c>
      <c r="E4" s="7">
        <v>81</v>
      </c>
      <c r="F4" s="7">
        <v>2</v>
      </c>
      <c r="G4" s="16">
        <v>218</v>
      </c>
    </row>
    <row r="5" spans="1:7">
      <c r="A5" s="6">
        <v>4</v>
      </c>
      <c r="B5" s="6" t="s">
        <v>12</v>
      </c>
      <c r="C5" s="6" t="s">
        <v>34</v>
      </c>
      <c r="D5" s="6">
        <v>4</v>
      </c>
      <c r="E5" s="7">
        <v>1483</v>
      </c>
      <c r="F5" s="7">
        <v>12</v>
      </c>
      <c r="G5" t="s">
        <v>63</v>
      </c>
    </row>
    <row r="6" spans="1:7">
      <c r="A6" s="6">
        <v>5</v>
      </c>
      <c r="B6" s="6" t="s">
        <v>17</v>
      </c>
      <c r="C6" s="6" t="s">
        <v>35</v>
      </c>
      <c r="D6" s="6">
        <v>5</v>
      </c>
      <c r="E6" s="7">
        <v>109</v>
      </c>
      <c r="F6" s="7">
        <v>27</v>
      </c>
      <c r="G6" s="29">
        <v>2010.05</v>
      </c>
    </row>
    <row r="7" spans="1:7">
      <c r="A7" s="6">
        <v>6</v>
      </c>
      <c r="B7" s="6" t="s">
        <v>11</v>
      </c>
      <c r="C7" s="6" t="s">
        <v>36</v>
      </c>
      <c r="D7" s="6">
        <v>6</v>
      </c>
      <c r="E7" s="7">
        <v>315</v>
      </c>
      <c r="F7" s="7">
        <v>1</v>
      </c>
    </row>
    <row r="8" spans="1:7">
      <c r="A8" s="6">
        <v>7</v>
      </c>
      <c r="B8" s="6" t="s">
        <v>9</v>
      </c>
      <c r="C8" s="6" t="s">
        <v>37</v>
      </c>
      <c r="D8" s="6">
        <v>7</v>
      </c>
      <c r="E8" s="7">
        <v>369</v>
      </c>
      <c r="F8" s="7">
        <v>16</v>
      </c>
    </row>
    <row r="9" spans="1:7">
      <c r="A9" s="6">
        <v>8</v>
      </c>
      <c r="B9" s="6" t="s">
        <v>13</v>
      </c>
      <c r="C9" s="6" t="s">
        <v>38</v>
      </c>
      <c r="D9" s="6">
        <v>8</v>
      </c>
      <c r="E9" s="7">
        <v>72411</v>
      </c>
      <c r="F9" s="7">
        <v>3130</v>
      </c>
    </row>
    <row r="10" spans="1:7">
      <c r="A10" s="6">
        <v>9</v>
      </c>
      <c r="B10" s="6" t="s">
        <v>20</v>
      </c>
      <c r="C10" s="6" t="s">
        <v>39</v>
      </c>
      <c r="D10" s="6">
        <v>9</v>
      </c>
      <c r="E10" s="7">
        <v>59</v>
      </c>
      <c r="F10" s="7">
        <v>1</v>
      </c>
    </row>
    <row r="11" spans="1:7">
      <c r="A11" s="6">
        <v>10</v>
      </c>
      <c r="B11" s="6" t="s">
        <v>10</v>
      </c>
      <c r="C11" s="6" t="s">
        <v>40</v>
      </c>
      <c r="D11" s="6">
        <v>11</v>
      </c>
      <c r="E11" s="7">
        <v>238</v>
      </c>
      <c r="F11" s="7"/>
    </row>
    <row r="12" spans="1:7">
      <c r="A12" s="6">
        <v>11</v>
      </c>
      <c r="B12" s="6" t="s">
        <v>18</v>
      </c>
      <c r="C12" s="6" t="s">
        <v>41</v>
      </c>
      <c r="D12" s="6">
        <v>12</v>
      </c>
      <c r="E12" s="7">
        <v>421</v>
      </c>
      <c r="F12" s="7">
        <v>2</v>
      </c>
    </row>
    <row r="13" spans="1:7">
      <c r="A13" s="6">
        <v>12</v>
      </c>
      <c r="B13" s="6" t="s">
        <v>15</v>
      </c>
      <c r="C13" s="6" t="s">
        <v>42</v>
      </c>
      <c r="D13" s="6">
        <v>13</v>
      </c>
      <c r="E13" s="7">
        <v>766</v>
      </c>
      <c r="F13" s="7">
        <v>1</v>
      </c>
    </row>
    <row r="14" spans="1:7">
      <c r="A14" s="6">
        <v>13</v>
      </c>
      <c r="B14" s="6" t="s">
        <v>14</v>
      </c>
      <c r="C14" s="6" t="s">
        <v>43</v>
      </c>
      <c r="D14" s="6">
        <v>14</v>
      </c>
      <c r="E14" s="7">
        <v>282</v>
      </c>
      <c r="F14" s="7">
        <v>26</v>
      </c>
    </row>
    <row r="15" spans="1:7" ht="15" customHeight="1">
      <c r="A15" s="6"/>
      <c r="B15" s="38" t="s">
        <v>44</v>
      </c>
      <c r="C15" s="39"/>
      <c r="D15" s="23"/>
      <c r="E15" s="8">
        <v>514296</v>
      </c>
      <c r="F15" s="8">
        <v>8201</v>
      </c>
    </row>
    <row r="16" spans="1:7">
      <c r="E16"/>
      <c r="F16"/>
    </row>
    <row r="17" spans="1:7">
      <c r="A17" s="9">
        <v>14</v>
      </c>
      <c r="B17" s="27" t="s">
        <v>6</v>
      </c>
      <c r="C17" s="9" t="s">
        <v>50</v>
      </c>
      <c r="D17" s="9">
        <v>19</v>
      </c>
      <c r="E17" s="10">
        <v>457</v>
      </c>
      <c r="F17" s="10">
        <v>2</v>
      </c>
    </row>
    <row r="18" spans="1:7">
      <c r="A18" s="9">
        <v>15</v>
      </c>
      <c r="B18" s="27" t="s">
        <v>5</v>
      </c>
      <c r="C18" s="9" t="s">
        <v>51</v>
      </c>
      <c r="D18" s="9">
        <v>20</v>
      </c>
      <c r="E18" s="10">
        <v>16738</v>
      </c>
      <c r="F18" s="10">
        <v>7</v>
      </c>
      <c r="G18" s="17">
        <v>165</v>
      </c>
    </row>
    <row r="19" spans="1:7">
      <c r="A19" s="9">
        <v>16</v>
      </c>
      <c r="B19" s="27" t="s">
        <v>2</v>
      </c>
      <c r="C19" s="9" t="s">
        <v>52</v>
      </c>
      <c r="D19" s="9">
        <v>21</v>
      </c>
      <c r="E19" s="10">
        <v>705934</v>
      </c>
      <c r="F19" s="10">
        <v>25366</v>
      </c>
      <c r="G19" t="s">
        <v>64</v>
      </c>
    </row>
    <row r="20" spans="1:7">
      <c r="A20" s="9">
        <v>17</v>
      </c>
      <c r="B20" s="27" t="s">
        <v>7</v>
      </c>
      <c r="C20" s="9" t="s">
        <v>53</v>
      </c>
      <c r="D20" s="9">
        <v>22</v>
      </c>
      <c r="E20" s="10">
        <v>124299</v>
      </c>
      <c r="F20" s="10">
        <v>16593</v>
      </c>
      <c r="G20" s="30">
        <v>2012.09</v>
      </c>
    </row>
    <row r="21" spans="1:7">
      <c r="A21" s="9">
        <v>18</v>
      </c>
      <c r="B21" s="27" t="s">
        <v>4</v>
      </c>
      <c r="C21" s="9" t="s">
        <v>54</v>
      </c>
      <c r="D21" s="9">
        <v>23</v>
      </c>
      <c r="E21" s="10">
        <v>283578</v>
      </c>
      <c r="F21" s="10">
        <v>21535</v>
      </c>
    </row>
    <row r="22" spans="1:7">
      <c r="A22" s="9">
        <v>19</v>
      </c>
      <c r="B22" s="27" t="s">
        <v>1</v>
      </c>
      <c r="C22" s="9" t="s">
        <v>55</v>
      </c>
      <c r="D22" s="9">
        <v>24</v>
      </c>
      <c r="E22" s="10">
        <v>6473</v>
      </c>
      <c r="F22" s="10">
        <v>481</v>
      </c>
    </row>
    <row r="23" spans="1:7">
      <c r="A23" s="9">
        <v>20</v>
      </c>
      <c r="B23" s="27" t="s">
        <v>8</v>
      </c>
      <c r="C23" s="9" t="s">
        <v>56</v>
      </c>
      <c r="D23" s="9">
        <v>25</v>
      </c>
      <c r="E23" s="10">
        <v>16528</v>
      </c>
      <c r="F23" s="10">
        <v>491</v>
      </c>
    </row>
    <row r="24" spans="1:7">
      <c r="A24" s="9">
        <v>21</v>
      </c>
      <c r="B24" s="27" t="s">
        <v>3</v>
      </c>
      <c r="C24" s="9" t="s">
        <v>57</v>
      </c>
      <c r="D24" s="9">
        <v>26</v>
      </c>
      <c r="E24" s="10">
        <v>97</v>
      </c>
      <c r="F24" s="10">
        <v>3</v>
      </c>
    </row>
    <row r="25" spans="1:7">
      <c r="B25" s="40" t="s">
        <v>44</v>
      </c>
      <c r="C25" s="41"/>
      <c r="D25" s="26"/>
      <c r="E25" s="11">
        <v>1154104</v>
      </c>
      <c r="F25" s="11">
        <v>64478</v>
      </c>
    </row>
    <row r="26" spans="1:7">
      <c r="E26"/>
      <c r="F26"/>
    </row>
    <row r="27" spans="1:7">
      <c r="A27" s="12">
        <v>22</v>
      </c>
      <c r="B27" s="12" t="s">
        <v>71</v>
      </c>
      <c r="C27" s="12" t="s">
        <v>59</v>
      </c>
      <c r="D27" s="12"/>
      <c r="E27" s="13">
        <v>2225</v>
      </c>
      <c r="F27" s="13">
        <v>2225</v>
      </c>
    </row>
    <row r="28" spans="1:7">
      <c r="A28" s="12">
        <v>23</v>
      </c>
      <c r="B28" s="12" t="s">
        <v>27</v>
      </c>
      <c r="C28" s="12" t="s">
        <v>60</v>
      </c>
      <c r="D28" s="12">
        <v>66</v>
      </c>
      <c r="E28" s="13">
        <v>71712</v>
      </c>
      <c r="F28" s="13"/>
      <c r="G28" s="15"/>
    </row>
    <row r="29" spans="1:7">
      <c r="B29" s="33" t="s">
        <v>72</v>
      </c>
      <c r="C29" s="33"/>
      <c r="D29" s="33"/>
      <c r="E29" s="14">
        <v>73937</v>
      </c>
      <c r="F29" s="13">
        <v>2225</v>
      </c>
      <c r="G29" t="s">
        <v>65</v>
      </c>
    </row>
    <row r="30" spans="1:7">
      <c r="A30" s="12">
        <v>24</v>
      </c>
      <c r="B30" s="12" t="s">
        <v>58</v>
      </c>
      <c r="C30" s="12" t="s">
        <v>59</v>
      </c>
      <c r="D30" s="12"/>
      <c r="E30" s="13">
        <v>38195</v>
      </c>
      <c r="F30" s="13">
        <v>38194</v>
      </c>
      <c r="G30" s="31">
        <v>2017.05</v>
      </c>
    </row>
    <row r="31" spans="1:7">
      <c r="A31" s="12">
        <v>25</v>
      </c>
      <c r="B31" s="12" t="s">
        <v>58</v>
      </c>
      <c r="C31" s="12" t="s">
        <v>60</v>
      </c>
      <c r="D31" s="12">
        <v>70</v>
      </c>
      <c r="E31" s="13">
        <v>471562</v>
      </c>
      <c r="F31" s="13"/>
      <c r="G31" s="15"/>
    </row>
    <row r="32" spans="1:7">
      <c r="B32" s="33" t="s">
        <v>45</v>
      </c>
      <c r="C32" s="33"/>
      <c r="D32" s="33"/>
      <c r="E32" s="14">
        <v>509757</v>
      </c>
      <c r="F32" s="13">
        <v>38194</v>
      </c>
    </row>
    <row r="33" spans="1:11">
      <c r="B33" s="34" t="s">
        <v>46</v>
      </c>
      <c r="C33" s="34"/>
      <c r="D33" s="4"/>
      <c r="E33" s="5">
        <v>2252094</v>
      </c>
      <c r="F33" s="5">
        <v>113523</v>
      </c>
    </row>
    <row r="36" spans="1:11" ht="120">
      <c r="A36" s="3" t="s">
        <v>28</v>
      </c>
      <c r="B36" s="24" t="s">
        <v>29</v>
      </c>
      <c r="C36" s="24" t="s">
        <v>30</v>
      </c>
      <c r="D36" s="3" t="s">
        <v>0</v>
      </c>
      <c r="E36" s="25" t="s">
        <v>31</v>
      </c>
      <c r="F36" s="25" t="s">
        <v>32</v>
      </c>
    </row>
    <row r="37" spans="1:11">
      <c r="A37" s="18"/>
      <c r="B37" s="18" t="s">
        <v>61</v>
      </c>
      <c r="C37" s="19"/>
      <c r="D37" s="19">
        <v>51</v>
      </c>
      <c r="E37" s="20">
        <v>150634</v>
      </c>
      <c r="F37" s="20">
        <v>150634</v>
      </c>
      <c r="G37">
        <v>0</v>
      </c>
    </row>
    <row r="38" spans="1:11">
      <c r="A38" s="18">
        <v>26</v>
      </c>
      <c r="B38" s="18" t="s">
        <v>73</v>
      </c>
      <c r="C38" s="18" t="s">
        <v>59</v>
      </c>
      <c r="D38" s="18" t="s">
        <v>21</v>
      </c>
      <c r="E38" s="21">
        <v>29379</v>
      </c>
      <c r="F38" s="21">
        <v>29379</v>
      </c>
    </row>
    <row r="39" spans="1:11">
      <c r="A39" s="18">
        <v>27</v>
      </c>
      <c r="B39" s="18" t="s">
        <v>24</v>
      </c>
      <c r="C39" s="18" t="s">
        <v>60</v>
      </c>
      <c r="D39" s="18">
        <v>54</v>
      </c>
      <c r="E39" s="21">
        <v>14906</v>
      </c>
      <c r="F39" s="21"/>
      <c r="K39" s="15"/>
    </row>
    <row r="40" spans="1:11">
      <c r="A40" s="18"/>
      <c r="B40" s="35" t="s">
        <v>47</v>
      </c>
      <c r="C40" s="36"/>
      <c r="D40" s="37"/>
      <c r="E40" s="20">
        <v>44285</v>
      </c>
      <c r="F40" s="21">
        <v>29379</v>
      </c>
      <c r="G40">
        <v>1</v>
      </c>
    </row>
    <row r="41" spans="1:11">
      <c r="A41" s="18">
        <v>28</v>
      </c>
      <c r="B41" s="18" t="s">
        <v>74</v>
      </c>
      <c r="C41" s="18" t="s">
        <v>59</v>
      </c>
      <c r="D41" s="18" t="s">
        <v>22</v>
      </c>
      <c r="E41" s="21">
        <v>106622</v>
      </c>
      <c r="F41" s="21">
        <v>106622</v>
      </c>
    </row>
    <row r="42" spans="1:11">
      <c r="A42" s="18">
        <v>29</v>
      </c>
      <c r="B42" s="18" t="s">
        <v>25</v>
      </c>
      <c r="C42" s="18" t="s">
        <v>60</v>
      </c>
      <c r="D42" s="18">
        <v>74</v>
      </c>
      <c r="E42" s="21">
        <v>102796</v>
      </c>
      <c r="F42" s="21"/>
    </row>
    <row r="43" spans="1:11">
      <c r="A43" s="18">
        <v>30</v>
      </c>
      <c r="B43" s="18" t="s">
        <v>25</v>
      </c>
      <c r="C43" s="18" t="s">
        <v>62</v>
      </c>
      <c r="D43" s="18">
        <v>75</v>
      </c>
      <c r="E43" s="21">
        <v>9909</v>
      </c>
      <c r="F43" s="21"/>
    </row>
    <row r="44" spans="1:11">
      <c r="A44" s="18"/>
      <c r="B44" s="35" t="s">
        <v>48</v>
      </c>
      <c r="C44" s="36"/>
      <c r="D44" s="37"/>
      <c r="E44" s="20">
        <v>219327</v>
      </c>
      <c r="F44" s="20">
        <v>106622</v>
      </c>
      <c r="G44">
        <v>2</v>
      </c>
    </row>
    <row r="45" spans="1:11">
      <c r="A45" s="18">
        <v>31</v>
      </c>
      <c r="B45" s="18" t="s">
        <v>75</v>
      </c>
      <c r="C45" s="18" t="s">
        <v>59</v>
      </c>
      <c r="D45" s="18" t="s">
        <v>23</v>
      </c>
      <c r="E45" s="21">
        <v>120750</v>
      </c>
      <c r="F45" s="21">
        <v>120750</v>
      </c>
    </row>
    <row r="46" spans="1:11">
      <c r="A46" s="18">
        <v>32</v>
      </c>
      <c r="B46" s="18" t="s">
        <v>26</v>
      </c>
      <c r="C46" s="18" t="s">
        <v>60</v>
      </c>
      <c r="D46" s="18">
        <v>78</v>
      </c>
      <c r="E46" s="21">
        <v>933222</v>
      </c>
      <c r="F46" s="21"/>
      <c r="H46" s="15"/>
    </row>
    <row r="47" spans="1:11">
      <c r="A47" s="18">
        <v>33</v>
      </c>
      <c r="B47" s="18" t="s">
        <v>26</v>
      </c>
      <c r="C47" s="18" t="s">
        <v>62</v>
      </c>
      <c r="D47" s="18">
        <v>79</v>
      </c>
      <c r="E47" s="21">
        <v>29688</v>
      </c>
      <c r="F47" s="21"/>
      <c r="H47" s="15"/>
    </row>
    <row r="48" spans="1:11">
      <c r="A48" s="18"/>
      <c r="B48" s="32" t="s">
        <v>49</v>
      </c>
      <c r="C48" s="32"/>
      <c r="D48" s="32"/>
      <c r="E48" s="20">
        <f>SUM(E45:E47)</f>
        <v>1083660</v>
      </c>
      <c r="F48" s="20">
        <v>120750</v>
      </c>
      <c r="G48" s="15">
        <v>3</v>
      </c>
    </row>
    <row r="49" spans="1:6">
      <c r="A49" s="18"/>
      <c r="B49" s="32" t="s">
        <v>46</v>
      </c>
      <c r="C49" s="32"/>
      <c r="D49" s="32"/>
      <c r="E49" s="22">
        <v>1497906</v>
      </c>
      <c r="F49" s="22">
        <v>407385</v>
      </c>
    </row>
    <row r="50" spans="1:6">
      <c r="C50" s="28" t="s">
        <v>66</v>
      </c>
      <c r="E50" s="2">
        <f>E33+E49</f>
        <v>3750000</v>
      </c>
      <c r="F50" s="2">
        <f>F33+F49</f>
        <v>520908</v>
      </c>
    </row>
  </sheetData>
  <mergeCells count="9">
    <mergeCell ref="B44:D44"/>
    <mergeCell ref="B48:D48"/>
    <mergeCell ref="B49:D49"/>
    <mergeCell ref="B15:C15"/>
    <mergeCell ref="B25:C25"/>
    <mergeCell ref="B29:D29"/>
    <mergeCell ref="B32:D32"/>
    <mergeCell ref="B33:C33"/>
    <mergeCell ref="B40:D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2018-03-20T11:32:08Z</dcterms:modified>
</cp:coreProperties>
</file>