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295" windowHeight="655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L21" i="2"/>
  <c r="J22" i="2"/>
  <c r="L22" i="2"/>
  <c r="J23" i="2"/>
  <c r="L23" i="2"/>
  <c r="J24" i="2"/>
  <c r="L24" i="2"/>
  <c r="J25" i="2"/>
  <c r="L25" i="2"/>
  <c r="J26" i="2"/>
  <c r="L26" i="2"/>
  <c r="J27" i="2"/>
  <c r="L27" i="2"/>
  <c r="J29" i="2"/>
  <c r="L29" i="2"/>
  <c r="J30" i="2"/>
  <c r="L30" i="2"/>
  <c r="J31" i="2"/>
  <c r="L31" i="2"/>
  <c r="J32" i="2"/>
  <c r="L32" i="2"/>
  <c r="J33" i="2"/>
  <c r="L33" i="2"/>
  <c r="J34" i="2"/>
  <c r="L34" i="2"/>
  <c r="J36" i="2"/>
  <c r="L36" i="2"/>
  <c r="J37" i="2"/>
  <c r="L37" i="2"/>
  <c r="J38" i="2"/>
  <c r="L38" i="2"/>
  <c r="J39" i="2"/>
  <c r="L39" i="2"/>
  <c r="J40" i="2"/>
  <c r="L40" i="2"/>
  <c r="J41" i="2"/>
  <c r="L41" i="2"/>
  <c r="J43" i="2"/>
  <c r="L43" i="2"/>
  <c r="J44" i="2"/>
  <c r="L44" i="2"/>
  <c r="J45" i="2"/>
  <c r="L45" i="2"/>
  <c r="J46" i="2"/>
  <c r="L46" i="2"/>
  <c r="J47" i="2"/>
  <c r="L47" i="2"/>
  <c r="J48" i="2"/>
  <c r="L48" i="2"/>
  <c r="J49" i="2"/>
  <c r="L49" i="2"/>
  <c r="J50" i="2"/>
  <c r="L50" i="2"/>
  <c r="J51" i="2"/>
  <c r="L51" i="2"/>
  <c r="J52" i="2"/>
  <c r="L52" i="2"/>
  <c r="J53" i="2"/>
  <c r="L53" i="2"/>
  <c r="J54" i="2"/>
  <c r="L54" i="2"/>
  <c r="J55" i="2"/>
  <c r="L55" i="2"/>
  <c r="J57" i="2"/>
  <c r="L57" i="2"/>
  <c r="J58" i="2"/>
  <c r="L58" i="2"/>
  <c r="J59" i="2"/>
  <c r="L59" i="2"/>
  <c r="J60" i="2"/>
  <c r="L60" i="2"/>
  <c r="J61" i="2"/>
  <c r="L61" i="2"/>
  <c r="J62" i="2"/>
  <c r="L62" i="2"/>
  <c r="J63" i="2"/>
  <c r="L63" i="2"/>
  <c r="J64" i="2"/>
  <c r="L64" i="2"/>
  <c r="J65" i="2"/>
  <c r="L65" i="2"/>
  <c r="J67" i="2"/>
  <c r="L67" i="2"/>
</calcChain>
</file>

<file path=xl/sharedStrings.xml><?xml version="1.0" encoding="utf-8"?>
<sst xmlns="http://schemas.openxmlformats.org/spreadsheetml/2006/main" count="261" uniqueCount="150">
  <si>
    <t>N</t>
  </si>
  <si>
    <t>სამუშაოს დასახელება</t>
  </si>
  <si>
    <t>განზ</t>
  </si>
  <si>
    <t>რაოდ</t>
  </si>
  <si>
    <t>ერთ. ფასი</t>
  </si>
  <si>
    <t>თანხა</t>
  </si>
  <si>
    <t>კედლის ლესვა 3სმ</t>
  </si>
  <si>
    <t>მ2</t>
  </si>
  <si>
    <t>კგ</t>
  </si>
  <si>
    <t>ლითონის მაიაკი</t>
  </si>
  <si>
    <t>ცალი</t>
  </si>
  <si>
    <t>მინა ბადე</t>
  </si>
  <si>
    <t>გრუნტი</t>
  </si>
  <si>
    <t>ლიტ</t>
  </si>
  <si>
    <t>ქვიშა ცემენტის ხსნარით</t>
  </si>
  <si>
    <t xml:space="preserve">ქვიშა </t>
  </si>
  <si>
    <t>მ3</t>
  </si>
  <si>
    <t>ცემენტი</t>
  </si>
  <si>
    <t>ჭერის მოწყობა თ/მ ფილით</t>
  </si>
  <si>
    <t>თ/მ ფილა</t>
  </si>
  <si>
    <t>CD პროფილი</t>
  </si>
  <si>
    <t>გმ</t>
  </si>
  <si>
    <t>UD პროფილი</t>
  </si>
  <si>
    <t>CD პროფილის გადასაბმელი</t>
  </si>
  <si>
    <t>CD პროფილის ერთდონიანი გადასაბმელი</t>
  </si>
  <si>
    <t>პირდაპირი საკიდი</t>
  </si>
  <si>
    <t>შურუპი LN9</t>
  </si>
  <si>
    <t>შურუპი TN25</t>
  </si>
  <si>
    <t>რკინის დუბელი</t>
  </si>
  <si>
    <t>გამჭედი დუბელი K6/35</t>
  </si>
  <si>
    <t>იატაკის მოჭიმვა ქვიშაცემენტის ხსნარით</t>
  </si>
  <si>
    <t>xps (5მ2)</t>
  </si>
  <si>
    <t>შეკვრა</t>
  </si>
  <si>
    <t>ქვიშა</t>
  </si>
  <si>
    <t>ტომარა</t>
  </si>
  <si>
    <t>ჭერის დამუშავება ფითხით ქაღალდის გაკვრა,შეღებვა</t>
  </si>
  <si>
    <t>ფითხი ფუგა გიფსი</t>
  </si>
  <si>
    <t>კუთხოვანა</t>
  </si>
  <si>
    <t>ნესტგამძლე ფითხი</t>
  </si>
  <si>
    <t>ბინტი</t>
  </si>
  <si>
    <t xml:space="preserve">ქაღალდი  </t>
  </si>
  <si>
    <t>წებო</t>
  </si>
  <si>
    <t>საღებავი</t>
  </si>
  <si>
    <t>კედლის დამუშავება ფითხით,შპალერის მოწყობა</t>
  </si>
  <si>
    <t>შპალერი</t>
  </si>
  <si>
    <t>კედლის(37მ2) და იატაკის(4მ2) მოწყობაკერამიკული ფილებით</t>
  </si>
  <si>
    <t>წებო ცემენტი</t>
  </si>
  <si>
    <t>კერამიკული ფილა</t>
  </si>
  <si>
    <t>ფუგა შემავსებელი</t>
  </si>
  <si>
    <t>ლამინატი</t>
  </si>
  <si>
    <t>ქვეშაგი</t>
  </si>
  <si>
    <t>პლინტუსის მოწყობა</t>
  </si>
  <si>
    <t>სილიკონი</t>
  </si>
  <si>
    <t>MDFპლინტუსი</t>
  </si>
  <si>
    <t>იატაკის მოწყობა თვითსწორებადი ხსნარით, ლამინირებული პარკეტისდაგება</t>
  </si>
  <si>
    <t>თვითსწორებადი ხსნარი</t>
  </si>
  <si>
    <t>გაბზარული მინაპაკეტის შეცვლა</t>
  </si>
  <si>
    <t>ფანჯრის გადმოსაკიდი მექანიზმის მოწყობა</t>
  </si>
  <si>
    <t>მინაპაკეტის ვიტრაჟების დარეგულირება</t>
  </si>
  <si>
    <t>გათბობის ქვაბი 24კვტ</t>
  </si>
  <si>
    <t>გათბობის ქვაბის დეტალი</t>
  </si>
  <si>
    <t>კომპლ-ტი</t>
  </si>
  <si>
    <t>კოლექტორი 6 წვერიანი</t>
  </si>
  <si>
    <t>მეტ.პლასტმასის მილი თბო-იზ</t>
  </si>
  <si>
    <t>სექცია</t>
  </si>
  <si>
    <t>რადიატორი H=600</t>
  </si>
  <si>
    <t>რადიატორი H=1800</t>
  </si>
  <si>
    <t>მარეგულირებელი ვინტილი</t>
  </si>
  <si>
    <t>საშრობი</t>
  </si>
  <si>
    <t>ქვაბის მონტაჟი</t>
  </si>
  <si>
    <t>კოლექტორის მონტაჟი</t>
  </si>
  <si>
    <t>რადიატორის და მილგაყვანილობის მონტაჟი</t>
  </si>
  <si>
    <t>ც</t>
  </si>
  <si>
    <t>სანტექნიკური სამუშაოები</t>
  </si>
  <si>
    <t>მილები დადეტალები</t>
  </si>
  <si>
    <t>ობიექტი</t>
  </si>
  <si>
    <t>მილგაყვანილობის მონტაჟი</t>
  </si>
  <si>
    <t>ადგილი</t>
  </si>
  <si>
    <t>დანადგარების მონტაჟი</t>
  </si>
  <si>
    <t>გათბობის და კონდეცირების სისტემების ის მოწყობა</t>
  </si>
  <si>
    <t>კონდეციონერი 24000 BTU</t>
  </si>
  <si>
    <t>კონდეციონერის მონტაჟი</t>
  </si>
  <si>
    <t>ელექტრო სამონტაჟო სამუშაოები</t>
  </si>
  <si>
    <t>თანხა ლარში</t>
  </si>
  <si>
    <t>#</t>
  </si>
  <si>
    <t>სამუშაოები და მასალა</t>
  </si>
  <si>
    <t>ხელფასი</t>
  </si>
  <si>
    <t>მასალა</t>
  </si>
  <si>
    <t>ერთ ფასი</t>
  </si>
  <si>
    <t>ჯამი</t>
  </si>
  <si>
    <t>კაბელები</t>
  </si>
  <si>
    <t>მ</t>
  </si>
  <si>
    <t>Installation material</t>
  </si>
  <si>
    <t>ელ.გამანაწილებელი ფარი 24 მოდულზე შიდა მონტაჟის</t>
  </si>
  <si>
    <t>განათება</t>
  </si>
  <si>
    <r>
      <t xml:space="preserve">LED </t>
    </r>
    <r>
      <rPr>
        <sz val="10"/>
        <color indexed="8"/>
        <rFont val="Menlo Bold"/>
        <family val="2"/>
      </rPr>
      <t>კედლის სანათი</t>
    </r>
  </si>
  <si>
    <r>
      <t xml:space="preserve">LED </t>
    </r>
    <r>
      <rPr>
        <sz val="10"/>
        <color indexed="8"/>
        <rFont val="Menlo Bold"/>
        <family val="2"/>
      </rPr>
      <t>ჭერის სანათი</t>
    </r>
  </si>
  <si>
    <r>
      <t xml:space="preserve">LED </t>
    </r>
    <r>
      <rPr>
        <sz val="10"/>
        <color indexed="8"/>
        <rFont val="Menlo Bold"/>
        <family val="2"/>
      </rPr>
      <t>სანათი</t>
    </r>
  </si>
  <si>
    <t>ჭაღი</t>
  </si>
  <si>
    <t>ზარის სირენა</t>
  </si>
  <si>
    <t>ვენტილატორი</t>
  </si>
  <si>
    <t>ფურნიტურა</t>
  </si>
  <si>
    <t>როზეტი კომპიუტერული</t>
  </si>
  <si>
    <t>როზეტი სატელევიზიო</t>
  </si>
  <si>
    <t>ჩამრთველი ერთიანი</t>
  </si>
  <si>
    <t>ჩამრთველი ორიანი</t>
  </si>
  <si>
    <t>ჩამრთველი რევერსული ორი ადგილიდან ერთიანი</t>
  </si>
  <si>
    <t>ჩამრთველი რევერსული ორი ადგილიდან ორიანი</t>
  </si>
  <si>
    <t>ზარის ღილაკი</t>
  </si>
  <si>
    <t>ჩარჩო ერთიანი</t>
  </si>
  <si>
    <t>ჩარჩო ორიანი</t>
  </si>
  <si>
    <t>ჩარჩო სამიანი</t>
  </si>
  <si>
    <t>ჩარჩო ოთხიანი</t>
  </si>
  <si>
    <t>ჩარჩო ხუთიანი</t>
  </si>
  <si>
    <t>დამხმარე მასალა</t>
  </si>
  <si>
    <t xml:space="preserve">კოლოფი როზეტის </t>
  </si>
  <si>
    <t>კოლოფი გამანაწილებელი 100*100</t>
  </si>
  <si>
    <t>გოფრე მილი 20"</t>
  </si>
  <si>
    <t>დუბელ შურუპი</t>
  </si>
  <si>
    <t>პლასტმასის დუბელი ხამუთის გასაყრელით</t>
  </si>
  <si>
    <t>ხამუთი 4.8*300მმ</t>
  </si>
  <si>
    <t>იზოლაცია</t>
  </si>
  <si>
    <t>სავარცხელი 1 ფაზისთვის</t>
  </si>
  <si>
    <t>კბ</t>
  </si>
  <si>
    <t>დამიწების შემაერთებელი კლემა 10-12 მომჭერით</t>
  </si>
  <si>
    <r>
      <t>კაბელი სპილენძი</t>
    </r>
    <r>
      <rPr>
        <sz val="10"/>
        <color indexed="8"/>
        <rFont val="Calibri"/>
        <family val="2"/>
      </rPr>
      <t xml:space="preserve"> 3X10mm2</t>
    </r>
  </si>
  <si>
    <r>
      <t>კაბელი სპილენძი</t>
    </r>
    <r>
      <rPr>
        <sz val="10"/>
        <color indexed="8"/>
        <rFont val="Calibri"/>
        <family val="2"/>
      </rPr>
      <t xml:space="preserve"> 3X4mm2</t>
    </r>
  </si>
  <si>
    <r>
      <t>კაბელი სპილენძი</t>
    </r>
    <r>
      <rPr>
        <sz val="10"/>
        <color indexed="8"/>
        <rFont val="Calibri"/>
        <family val="2"/>
      </rPr>
      <t xml:space="preserve"> 3X2.5mm2</t>
    </r>
  </si>
  <si>
    <r>
      <t>კაბელი სპილენძი</t>
    </r>
    <r>
      <rPr>
        <sz val="10"/>
        <color indexed="8"/>
        <rFont val="Calibri"/>
        <family val="2"/>
      </rPr>
      <t xml:space="preserve"> 3X1.5mm2</t>
    </r>
  </si>
  <si>
    <r>
      <t>კაბელი სპილენძი</t>
    </r>
    <r>
      <rPr>
        <sz val="10"/>
        <color indexed="8"/>
        <rFont val="Calibri"/>
        <family val="2"/>
      </rPr>
      <t xml:space="preserve"> 3X1mm2</t>
    </r>
  </si>
  <si>
    <r>
      <t>კაბელი ქსელის</t>
    </r>
    <r>
      <rPr>
        <sz val="10"/>
        <color indexed="8"/>
        <rFont val="Calibri"/>
        <family val="2"/>
      </rPr>
      <t xml:space="preserve"> FTP Cat 6e</t>
    </r>
  </si>
  <si>
    <t>კაბელი კოაქსიალი ზეთიანი</t>
  </si>
  <si>
    <r>
      <t>ავტომატური ამომრთველი</t>
    </r>
    <r>
      <rPr>
        <sz val="10"/>
        <color indexed="8"/>
        <rFont val="Calibri"/>
        <family val="2"/>
      </rPr>
      <t xml:space="preserve"> C class 2P 63A</t>
    </r>
  </si>
  <si>
    <r>
      <t>ავტომატური ამომრთველი</t>
    </r>
    <r>
      <rPr>
        <sz val="10"/>
        <color indexed="8"/>
        <rFont val="Calibri"/>
        <family val="2"/>
      </rPr>
      <t xml:space="preserve"> C class 1P 32A</t>
    </r>
  </si>
  <si>
    <r>
      <t>ავტომატური ამომრთველი</t>
    </r>
    <r>
      <rPr>
        <sz val="10"/>
        <color indexed="8"/>
        <rFont val="Calibri"/>
        <family val="2"/>
      </rPr>
      <t xml:space="preserve"> C class 1P 25A</t>
    </r>
  </si>
  <si>
    <r>
      <t xml:space="preserve">ავტომატური ამომრთველი </t>
    </r>
    <r>
      <rPr>
        <sz val="10"/>
        <color indexed="8"/>
        <rFont val="Calibri"/>
        <family val="2"/>
      </rPr>
      <t>C class 1P 16A</t>
    </r>
  </si>
  <si>
    <r>
      <t>დიფერენციალური ავტომატური ამომრთველი</t>
    </r>
    <r>
      <rPr>
        <sz val="10"/>
        <color indexed="8"/>
        <rFont val="Calibri"/>
        <family val="2"/>
      </rPr>
      <t xml:space="preserve"> 2p 25A 30mA</t>
    </r>
  </si>
  <si>
    <r>
      <t>როზეტი დამიწების კონტაქტით</t>
    </r>
    <r>
      <rPr>
        <sz val="10"/>
        <color indexed="8"/>
        <rFont val="Calibri"/>
        <family val="2"/>
      </rPr>
      <t xml:space="preserve"> 2P+E</t>
    </r>
  </si>
  <si>
    <t> როტბანდი</t>
  </si>
  <si>
    <t>ჯამი (მოპირკეთება)</t>
  </si>
  <si>
    <t>ჯამი (გათბობა-გაგრილება,სან.)</t>
  </si>
  <si>
    <t>ჯამი(ელექტროობა)</t>
  </si>
  <si>
    <t>სულ</t>
  </si>
  <si>
    <t>აბაზანის და კორიდორის მინაპაკეტი</t>
  </si>
  <si>
    <t>სულ ჯამში</t>
  </si>
  <si>
    <t>აქედან ხელფასი 13546ლარი</t>
  </si>
  <si>
    <r>
      <t>მომსახურება15</t>
    </r>
    <r>
      <rPr>
        <sz val="8"/>
        <color theme="1"/>
        <rFont val="Calibri"/>
        <family val="2"/>
        <scheme val="minor"/>
      </rPr>
      <t>0/0(ტრანს,ნაგავი,გაუთვალისწინებელი)</t>
    </r>
  </si>
  <si>
    <t>ბახტრიონი 23 ხარჯთაღრიცხვა</t>
  </si>
  <si>
    <t>ელექტროობა(დანართი)</t>
  </si>
  <si>
    <t>დანართი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</si>
</sst>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</font>
    <font>
      <b/>
      <sz val="10"/>
      <name val="LitNusx"/>
    </font>
    <font>
      <b/>
      <sz val="10"/>
      <name val="Arial"/>
      <family val="2"/>
    </font>
    <font>
      <sz val="10"/>
      <color indexed="8"/>
      <name val="Calibri"/>
      <family val="2"/>
    </font>
    <font>
      <sz val="10"/>
      <color indexed="8"/>
      <name val="Menlo Bold"/>
      <family val="2"/>
    </font>
    <font>
      <b/>
      <sz val="10"/>
      <name val="Menlo Bold"/>
      <family val="1"/>
    </font>
    <font>
      <b/>
      <sz val="10"/>
      <color indexed="8"/>
      <name val="Menlo Bold"/>
      <family val="2"/>
    </font>
    <font>
      <sz val="10"/>
      <color indexed="8"/>
      <name val="Arial"/>
      <family val="2"/>
    </font>
    <font>
      <sz val="10"/>
      <color indexed="10"/>
      <name val="Arial Cyr"/>
      <family val="2"/>
    </font>
    <font>
      <sz val="10"/>
      <color indexed="8"/>
      <name val="Arial Cyr"/>
      <family val="2"/>
    </font>
    <font>
      <sz val="10"/>
      <color indexed="8"/>
      <name val="AcadMtavr"/>
    </font>
    <font>
      <b/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151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7" xfId="0" applyBorder="1"/>
    <xf numFmtId="0" fontId="0" fillId="2" borderId="3" xfId="0" applyFill="1" applyBorder="1"/>
    <xf numFmtId="0" fontId="0" fillId="2" borderId="1" xfId="0" applyFill="1" applyBorder="1"/>
    <xf numFmtId="0" fontId="0" fillId="0" borderId="7" xfId="0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3" fillId="0" borderId="9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vertical="center" wrapText="1"/>
    </xf>
    <xf numFmtId="1" fontId="11" fillId="0" borderId="9" xfId="0" applyNumberFormat="1" applyFont="1" applyFill="1" applyBorder="1" applyAlignment="1" applyProtection="1">
      <alignment horizontal="center" vertical="center"/>
    </xf>
    <xf numFmtId="4" fontId="4" fillId="0" borderId="9" xfId="0" applyNumberFormat="1" applyFont="1" applyFill="1" applyBorder="1" applyAlignment="1" applyProtection="1">
      <alignment horizontal="center" vertical="center"/>
    </xf>
    <xf numFmtId="4" fontId="4" fillId="0" borderId="9" xfId="0" applyNumberFormat="1" applyFont="1" applyFill="1" applyBorder="1" applyAlignment="1" applyProtection="1">
      <alignment vertical="center"/>
    </xf>
    <xf numFmtId="0" fontId="13" fillId="0" borderId="9" xfId="0" applyNumberFormat="1" applyFont="1" applyFill="1" applyBorder="1" applyAlignment="1" applyProtection="1">
      <alignment vertical="center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/>
    </xf>
    <xf numFmtId="1" fontId="11" fillId="0" borderId="1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13" fillId="3" borderId="0" xfId="0" applyNumberFormat="1" applyFont="1" applyFill="1" applyBorder="1" applyAlignment="1" applyProtection="1">
      <alignment horizontal="center" vertical="center"/>
    </xf>
    <xf numFmtId="0" fontId="11" fillId="3" borderId="9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4" fontId="6" fillId="0" borderId="9" xfId="0" applyNumberFormat="1" applyFont="1" applyFill="1" applyBorder="1" applyAlignment="1" applyProtection="1">
      <alignment horizontal="center" vertical="center"/>
    </xf>
    <xf numFmtId="4" fontId="6" fillId="0" borderId="9" xfId="0" applyNumberFormat="1" applyFont="1" applyFill="1" applyBorder="1" applyAlignment="1" applyProtection="1">
      <alignment vertical="center"/>
    </xf>
    <xf numFmtId="2" fontId="15" fillId="0" borderId="9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right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2" fontId="9" fillId="0" borderId="10" xfId="0" applyNumberFormat="1" applyFont="1" applyFill="1" applyBorder="1" applyAlignment="1" applyProtection="1">
      <alignment horizontal="center" vertical="center" wrapText="1"/>
    </xf>
    <xf numFmtId="2" fontId="9" fillId="0" borderId="0" xfId="0" applyNumberFormat="1" applyFont="1" applyFill="1" applyBorder="1" applyAlignment="1" applyProtection="1">
      <alignment horizontal="center" vertical="center" wrapText="1"/>
    </xf>
    <xf numFmtId="2" fontId="9" fillId="0" borderId="12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1" fontId="9" fillId="0" borderId="10" xfId="0" applyNumberFormat="1" applyFont="1" applyFill="1" applyBorder="1" applyAlignment="1" applyProtection="1">
      <alignment horizontal="center" vertical="center" wrapText="1"/>
    </xf>
    <xf numFmtId="1" fontId="9" fillId="0" borderId="12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9" xfId="0" applyFill="1" applyBorder="1"/>
    <xf numFmtId="0" fontId="0" fillId="2" borderId="3" xfId="0" applyFill="1" applyBorder="1" applyAlignment="1">
      <alignment horizontal="center" wrapText="1"/>
    </xf>
    <xf numFmtId="0" fontId="0" fillId="2" borderId="0" xfId="0" applyFill="1" applyBorder="1"/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14" xfId="0" applyFill="1" applyBorder="1"/>
    <xf numFmtId="0" fontId="0" fillId="2" borderId="7" xfId="0" applyFill="1" applyBorder="1"/>
    <xf numFmtId="0" fontId="0" fillId="2" borderId="5" xfId="0" applyFill="1" applyBorder="1"/>
    <xf numFmtId="0" fontId="0" fillId="2" borderId="13" xfId="0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7" xfId="0" applyFill="1" applyBorder="1"/>
    <xf numFmtId="0" fontId="0" fillId="5" borderId="3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4" borderId="9" xfId="0" applyFill="1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0" fillId="5" borderId="9" xfId="0" applyFill="1" applyBorder="1"/>
    <xf numFmtId="0" fontId="0" fillId="0" borderId="0" xfId="0" applyFill="1" applyBorder="1" applyAlignment="1">
      <alignment horizontal="center" vertical="center"/>
    </xf>
    <xf numFmtId="0" fontId="17" fillId="0" borderId="9" xfId="0" applyFont="1" applyBorder="1"/>
    <xf numFmtId="0" fontId="0" fillId="6" borderId="1" xfId="0" applyFill="1" applyBorder="1" applyAlignment="1">
      <alignment horizontal="center"/>
    </xf>
    <xf numFmtId="0" fontId="0" fillId="6" borderId="1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1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right" vertical="top"/>
    </xf>
    <xf numFmtId="0" fontId="0" fillId="2" borderId="0" xfId="0" applyFill="1" applyBorder="1" applyAlignment="1">
      <alignment horizontal="left" indent="1"/>
    </xf>
    <xf numFmtId="0" fontId="0" fillId="2" borderId="0" xfId="0" applyFill="1" applyBorder="1" applyAlignment="1">
      <alignment vertical="top"/>
    </xf>
    <xf numFmtId="0" fontId="0" fillId="2" borderId="0" xfId="0" applyFill="1" applyBorder="1" applyAlignment="1">
      <alignment vertical="center"/>
    </xf>
  </cellXfs>
  <cellStyles count="5">
    <cellStyle name="Normal" xfId="0" builtinId="0"/>
    <cellStyle name="Normal 2" xfId="2"/>
    <cellStyle name="Normal 3" xfId="1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89</xdr:row>
      <xdr:rowOff>0</xdr:rowOff>
    </xdr:from>
    <xdr:to>
      <xdr:col>9</xdr:col>
      <xdr:colOff>247699</xdr:colOff>
      <xdr:row>141</xdr:row>
      <xdr:rowOff>6818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40575"/>
          <a:ext cx="6648499" cy="9912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419100</xdr:colOff>
      <xdr:row>78</xdr:row>
      <xdr:rowOff>114300</xdr:rowOff>
    </xdr:from>
    <xdr:to>
      <xdr:col>17</xdr:col>
      <xdr:colOff>238931</xdr:colOff>
      <xdr:row>123</xdr:row>
      <xdr:rowOff>38100</xdr:rowOff>
    </xdr:to>
    <xdr:sp macro="" textlink="">
      <xdr:nvSpPr>
        <xdr:cNvPr id="1027" name="AutoShape 3"/>
        <xdr:cNvSpPr>
          <a:spLocks noChangeAspect="1" noChangeArrowheads="1"/>
        </xdr:cNvSpPr>
      </xdr:nvSpPr>
      <xdr:spPr bwMode="auto">
        <a:xfrm>
          <a:off x="3467100" y="17335500"/>
          <a:ext cx="7744631" cy="888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7"/>
  <sheetViews>
    <sheetView tabSelected="1" topLeftCell="A85" workbookViewId="0">
      <selection activeCell="R92" sqref="R92"/>
    </sheetView>
  </sheetViews>
  <sheetFormatPr defaultRowHeight="15"/>
  <cols>
    <col min="1" max="1" width="3.28515625" customWidth="1"/>
    <col min="2" max="2" width="32" customWidth="1"/>
    <col min="3" max="3" width="10.42578125" customWidth="1"/>
    <col min="5" max="5" width="10.7109375" customWidth="1"/>
    <col min="8" max="8" width="8.5703125" customWidth="1"/>
    <col min="9" max="9" width="3.5703125" customWidth="1"/>
    <col min="10" max="10" width="4.5703125" customWidth="1"/>
  </cols>
  <sheetData>
    <row r="1" spans="1:66" ht="25.5" customHeight="1">
      <c r="A1" s="144" t="s">
        <v>147</v>
      </c>
      <c r="B1" s="143"/>
      <c r="C1" s="143"/>
      <c r="D1" s="143"/>
      <c r="E1" s="143"/>
      <c r="F1" s="143"/>
      <c r="G1" s="143"/>
      <c r="H1" s="143"/>
      <c r="I1" s="53"/>
      <c r="J1" s="1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</row>
    <row r="2" spans="1:6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89</v>
      </c>
      <c r="H2" s="56" t="s">
        <v>142</v>
      </c>
      <c r="I2" s="54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</row>
    <row r="3" spans="1:66">
      <c r="A3" s="103">
        <v>1</v>
      </c>
      <c r="B3" s="4" t="s">
        <v>6</v>
      </c>
      <c r="C3" s="2" t="s">
        <v>7</v>
      </c>
      <c r="D3" s="2">
        <v>192</v>
      </c>
      <c r="E3" s="2">
        <v>12</v>
      </c>
      <c r="F3" s="138">
        <v>2304</v>
      </c>
      <c r="G3" s="2"/>
      <c r="H3" s="56"/>
      <c r="I3" s="54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</row>
    <row r="4" spans="1:66">
      <c r="A4" s="2"/>
      <c r="B4" s="85" t="s">
        <v>138</v>
      </c>
      <c r="C4" s="2" t="s">
        <v>8</v>
      </c>
      <c r="D4" s="2">
        <v>5376</v>
      </c>
      <c r="E4" s="2">
        <v>0.63</v>
      </c>
      <c r="F4" s="4">
        <v>3387</v>
      </c>
      <c r="G4" s="2"/>
      <c r="H4" s="56"/>
      <c r="I4" s="54"/>
      <c r="K4" s="95"/>
      <c r="L4" s="95"/>
      <c r="M4" s="95"/>
      <c r="N4" s="95"/>
      <c r="O4" s="95"/>
      <c r="P4" s="95"/>
      <c r="Q4" s="95"/>
      <c r="R4" s="84"/>
      <c r="S4" s="145"/>
      <c r="T4" s="84"/>
      <c r="U4" s="84"/>
      <c r="V4" s="84"/>
      <c r="W4" s="84"/>
      <c r="X4" s="84"/>
      <c r="Y4" s="84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</row>
    <row r="5" spans="1:66">
      <c r="A5" s="2"/>
      <c r="B5" s="2" t="s">
        <v>9</v>
      </c>
      <c r="C5" s="2" t="s">
        <v>10</v>
      </c>
      <c r="D5" s="2">
        <v>100</v>
      </c>
      <c r="E5" s="2">
        <v>1.5</v>
      </c>
      <c r="F5" s="2">
        <v>150</v>
      </c>
      <c r="G5" s="2"/>
      <c r="H5" s="56"/>
      <c r="I5" s="54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</row>
    <row r="6" spans="1:66">
      <c r="A6" s="2"/>
      <c r="B6" s="2" t="s">
        <v>11</v>
      </c>
      <c r="C6" s="2" t="s">
        <v>7</v>
      </c>
      <c r="D6" s="2">
        <v>211</v>
      </c>
      <c r="E6" s="2">
        <v>1.5</v>
      </c>
      <c r="F6" s="2">
        <v>316.5</v>
      </c>
      <c r="G6" s="5"/>
      <c r="H6" s="56"/>
      <c r="I6" s="54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</row>
    <row r="7" spans="1:66">
      <c r="A7" s="5"/>
      <c r="B7" s="5" t="s">
        <v>12</v>
      </c>
      <c r="C7" s="5" t="s">
        <v>13</v>
      </c>
      <c r="D7" s="5">
        <v>30</v>
      </c>
      <c r="E7" s="5">
        <v>45</v>
      </c>
      <c r="F7" s="83">
        <v>1350</v>
      </c>
      <c r="G7" s="88">
        <v>7507.5</v>
      </c>
      <c r="H7" s="86"/>
      <c r="I7" s="54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</row>
    <row r="8" spans="1:66">
      <c r="A8" s="104">
        <v>2</v>
      </c>
      <c r="B8" s="6" t="s">
        <v>6</v>
      </c>
      <c r="C8" s="82" t="s">
        <v>7</v>
      </c>
      <c r="D8" s="81">
        <v>37</v>
      </c>
      <c r="E8" s="81">
        <v>10</v>
      </c>
      <c r="F8" s="139">
        <v>370</v>
      </c>
      <c r="G8" s="89"/>
      <c r="H8" s="91"/>
      <c r="I8" s="55"/>
      <c r="K8" s="95"/>
      <c r="L8" s="146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</row>
    <row r="9" spans="1:66">
      <c r="A9" s="105"/>
      <c r="B9" s="58" t="s">
        <v>14</v>
      </c>
      <c r="C9" s="82"/>
      <c r="D9" s="81"/>
      <c r="E9" s="81"/>
      <c r="F9" s="139"/>
      <c r="G9" s="90"/>
      <c r="H9" s="92"/>
      <c r="I9" s="55"/>
      <c r="K9" s="95"/>
      <c r="L9" s="147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</row>
    <row r="10" spans="1:66">
      <c r="A10" s="3"/>
      <c r="B10" s="3" t="s">
        <v>9</v>
      </c>
      <c r="C10" s="3" t="s">
        <v>10</v>
      </c>
      <c r="D10" s="3">
        <v>17</v>
      </c>
      <c r="E10" s="3">
        <v>1.5</v>
      </c>
      <c r="F10" s="3">
        <v>25.5</v>
      </c>
      <c r="G10" s="3"/>
      <c r="H10" s="87"/>
      <c r="I10" s="54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</row>
    <row r="11" spans="1:66">
      <c r="A11" s="2"/>
      <c r="B11" s="2" t="s">
        <v>15</v>
      </c>
      <c r="C11" s="2" t="s">
        <v>16</v>
      </c>
      <c r="D11" s="2">
        <v>1.5</v>
      </c>
      <c r="E11" s="2">
        <v>80</v>
      </c>
      <c r="F11" s="2">
        <v>120</v>
      </c>
      <c r="G11" s="2"/>
      <c r="H11" s="57"/>
      <c r="I11" s="54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</row>
    <row r="12" spans="1:66">
      <c r="A12" s="2"/>
      <c r="B12" s="2" t="s">
        <v>17</v>
      </c>
      <c r="C12" s="2" t="s">
        <v>8</v>
      </c>
      <c r="D12" s="2">
        <v>550</v>
      </c>
      <c r="E12" s="2">
        <v>0.22</v>
      </c>
      <c r="F12" s="2">
        <v>121</v>
      </c>
      <c r="G12" s="4">
        <v>636.5</v>
      </c>
      <c r="H12" s="57"/>
      <c r="I12" s="54"/>
      <c r="K12" s="148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</row>
    <row r="13" spans="1:66">
      <c r="A13" s="103">
        <v>3</v>
      </c>
      <c r="B13" s="2" t="s">
        <v>18</v>
      </c>
      <c r="C13" s="2" t="s">
        <v>7</v>
      </c>
      <c r="D13" s="2">
        <v>80</v>
      </c>
      <c r="E13" s="2">
        <v>10</v>
      </c>
      <c r="F13" s="138">
        <v>800</v>
      </c>
      <c r="G13" s="2"/>
      <c r="H13" s="56"/>
      <c r="I13" s="54"/>
      <c r="K13" s="84"/>
      <c r="L13" s="95"/>
      <c r="M13" s="147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</row>
    <row r="14" spans="1:66">
      <c r="A14" s="2"/>
      <c r="B14" s="2" t="s">
        <v>19</v>
      </c>
      <c r="C14" s="2" t="s">
        <v>7</v>
      </c>
      <c r="D14" s="2">
        <v>90</v>
      </c>
      <c r="E14" s="2">
        <v>11</v>
      </c>
      <c r="F14" s="2">
        <v>990</v>
      </c>
      <c r="G14" s="2"/>
      <c r="H14" s="56"/>
      <c r="I14" s="54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</row>
    <row r="15" spans="1:66">
      <c r="A15" s="2"/>
      <c r="B15" s="2" t="s">
        <v>20</v>
      </c>
      <c r="C15" s="2" t="s">
        <v>21</v>
      </c>
      <c r="D15" s="2">
        <v>249</v>
      </c>
      <c r="E15" s="2">
        <v>2.2000000000000002</v>
      </c>
      <c r="F15" s="2">
        <v>548</v>
      </c>
      <c r="G15" s="2"/>
      <c r="H15" s="56"/>
      <c r="I15" s="54"/>
      <c r="K15" s="95"/>
      <c r="L15" s="149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</row>
    <row r="16" spans="1:66">
      <c r="A16" s="5"/>
      <c r="B16" s="5" t="s">
        <v>22</v>
      </c>
      <c r="C16" s="5" t="s">
        <v>10</v>
      </c>
      <c r="D16" s="5">
        <v>28</v>
      </c>
      <c r="E16" s="5">
        <v>4.5</v>
      </c>
      <c r="F16" s="5">
        <v>126</v>
      </c>
      <c r="G16" s="5"/>
      <c r="H16" s="5"/>
      <c r="I16" s="54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</row>
    <row r="17" spans="1:66" ht="21.75" customHeight="1">
      <c r="A17" s="5"/>
      <c r="B17" s="5" t="s">
        <v>23</v>
      </c>
      <c r="C17" s="8" t="s">
        <v>10</v>
      </c>
      <c r="D17" s="9">
        <v>20</v>
      </c>
      <c r="E17" s="5">
        <v>0.4</v>
      </c>
      <c r="F17" s="5">
        <v>8</v>
      </c>
      <c r="G17" s="5"/>
      <c r="H17" s="5"/>
      <c r="I17" s="54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</row>
    <row r="18" spans="1:66" ht="30.75" customHeight="1">
      <c r="A18" s="2"/>
      <c r="B18" s="7" t="s">
        <v>24</v>
      </c>
      <c r="C18" s="7" t="s">
        <v>10</v>
      </c>
      <c r="D18" s="10">
        <v>160</v>
      </c>
      <c r="E18" s="10">
        <v>2</v>
      </c>
      <c r="F18" s="10">
        <v>320</v>
      </c>
      <c r="G18" s="2"/>
      <c r="H18" s="56"/>
      <c r="I18" s="54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</row>
    <row r="19" spans="1:66" ht="14.25" customHeight="1">
      <c r="A19" s="3"/>
      <c r="B19" s="11" t="s">
        <v>25</v>
      </c>
      <c r="C19" s="12" t="s">
        <v>10</v>
      </c>
      <c r="D19" s="12">
        <v>80</v>
      </c>
      <c r="E19" s="3">
        <v>0.6</v>
      </c>
      <c r="F19" s="3">
        <v>48</v>
      </c>
      <c r="G19" s="3"/>
      <c r="H19" s="59"/>
      <c r="I19" s="54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</row>
    <row r="20" spans="1:66">
      <c r="A20" s="2"/>
      <c r="B20" s="2" t="s">
        <v>26</v>
      </c>
      <c r="C20" s="2" t="s">
        <v>10</v>
      </c>
      <c r="D20" s="2">
        <v>160</v>
      </c>
      <c r="E20" s="2">
        <v>0.02</v>
      </c>
      <c r="F20" s="2">
        <v>3.2</v>
      </c>
      <c r="G20" s="2"/>
      <c r="H20" s="56"/>
      <c r="I20" s="54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</row>
    <row r="21" spans="1:66">
      <c r="A21" s="2"/>
      <c r="B21" s="2" t="s">
        <v>27</v>
      </c>
      <c r="C21" s="2" t="s">
        <v>10</v>
      </c>
      <c r="D21" s="2">
        <v>2000</v>
      </c>
      <c r="E21" s="2">
        <v>0.02</v>
      </c>
      <c r="F21" s="2">
        <v>40</v>
      </c>
      <c r="G21" s="2"/>
      <c r="H21" s="56"/>
      <c r="I21" s="54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</row>
    <row r="22" spans="1:66">
      <c r="A22" s="2"/>
      <c r="B22" s="2" t="s">
        <v>28</v>
      </c>
      <c r="C22" s="2" t="s">
        <v>10</v>
      </c>
      <c r="D22" s="2">
        <v>80</v>
      </c>
      <c r="E22" s="2">
        <v>0.25</v>
      </c>
      <c r="F22" s="2">
        <v>20</v>
      </c>
      <c r="G22" s="2"/>
      <c r="H22" s="56"/>
      <c r="I22" s="54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</row>
    <row r="23" spans="1:66">
      <c r="A23" s="2"/>
      <c r="B23" s="2" t="s">
        <v>29</v>
      </c>
      <c r="C23" s="2" t="s">
        <v>10</v>
      </c>
      <c r="D23" s="2">
        <v>500</v>
      </c>
      <c r="E23" s="2">
        <v>0.08</v>
      </c>
      <c r="F23" s="2">
        <v>40</v>
      </c>
      <c r="G23" s="4">
        <v>2943.2</v>
      </c>
      <c r="H23" s="57"/>
      <c r="I23" s="54"/>
      <c r="K23" s="95"/>
      <c r="L23" s="95"/>
      <c r="M23" s="95"/>
      <c r="N23" s="150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</row>
    <row r="24" spans="1:66" ht="30">
      <c r="A24" s="106">
        <v>4</v>
      </c>
      <c r="B24" s="13" t="s">
        <v>30</v>
      </c>
      <c r="C24" s="10" t="s">
        <v>7</v>
      </c>
      <c r="D24" s="10">
        <v>80</v>
      </c>
      <c r="E24" s="10">
        <v>10</v>
      </c>
      <c r="F24" s="140">
        <v>800</v>
      </c>
      <c r="G24" s="4"/>
      <c r="H24" s="57"/>
      <c r="I24" s="54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</row>
    <row r="25" spans="1:66">
      <c r="A25" s="2"/>
      <c r="B25" s="2" t="s">
        <v>31</v>
      </c>
      <c r="C25" s="2" t="s">
        <v>32</v>
      </c>
      <c r="D25" s="2">
        <v>16</v>
      </c>
      <c r="E25" s="2">
        <v>25</v>
      </c>
      <c r="F25" s="2">
        <v>400</v>
      </c>
      <c r="G25" s="4"/>
      <c r="H25" s="57"/>
      <c r="I25" s="54"/>
      <c r="J25" s="14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</row>
    <row r="26" spans="1:66">
      <c r="A26" s="2"/>
      <c r="B26" s="2" t="s">
        <v>33</v>
      </c>
      <c r="C26" s="2" t="s">
        <v>34</v>
      </c>
      <c r="D26" s="2">
        <v>280</v>
      </c>
      <c r="E26" s="2">
        <v>1.2</v>
      </c>
      <c r="F26" s="2">
        <v>336</v>
      </c>
      <c r="G26" s="4"/>
      <c r="H26" s="57"/>
      <c r="I26" s="54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</row>
    <row r="27" spans="1:66">
      <c r="A27" s="2"/>
      <c r="B27" s="2" t="s">
        <v>17</v>
      </c>
      <c r="C27" s="2" t="s">
        <v>34</v>
      </c>
      <c r="D27" s="2">
        <v>40</v>
      </c>
      <c r="E27" s="2">
        <v>11</v>
      </c>
      <c r="F27" s="2">
        <v>440</v>
      </c>
      <c r="G27" s="4">
        <v>1976</v>
      </c>
      <c r="H27" s="57"/>
      <c r="I27" s="54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</row>
    <row r="28" spans="1:66" ht="30">
      <c r="A28" s="106">
        <v>5</v>
      </c>
      <c r="B28" s="13" t="s">
        <v>35</v>
      </c>
      <c r="C28" s="10" t="s">
        <v>7</v>
      </c>
      <c r="D28" s="10">
        <v>80</v>
      </c>
      <c r="E28" s="10">
        <v>15</v>
      </c>
      <c r="F28" s="140">
        <v>1200</v>
      </c>
      <c r="G28" s="4"/>
      <c r="H28" s="57"/>
      <c r="I28" s="54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</row>
    <row r="29" spans="1:66">
      <c r="A29" s="2"/>
      <c r="B29" s="2" t="s">
        <v>36</v>
      </c>
      <c r="C29" s="2" t="s">
        <v>8</v>
      </c>
      <c r="D29" s="2">
        <v>121.6</v>
      </c>
      <c r="E29" s="2">
        <v>0.6</v>
      </c>
      <c r="F29" s="2">
        <v>72.959999999999994</v>
      </c>
      <c r="G29" s="4"/>
      <c r="H29" s="57"/>
      <c r="I29" s="54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</row>
    <row r="30" spans="1:66">
      <c r="A30" s="2"/>
      <c r="B30" s="2" t="s">
        <v>37</v>
      </c>
      <c r="C30" s="2" t="s">
        <v>10</v>
      </c>
      <c r="D30" s="2">
        <v>22</v>
      </c>
      <c r="E30" s="2">
        <v>2.5</v>
      </c>
      <c r="F30" s="2">
        <v>55</v>
      </c>
      <c r="G30" s="4"/>
      <c r="H30" s="57"/>
      <c r="I30" s="54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</row>
    <row r="31" spans="1:66">
      <c r="A31" s="2"/>
      <c r="B31" s="2" t="s">
        <v>38</v>
      </c>
      <c r="C31" s="2" t="s">
        <v>34</v>
      </c>
      <c r="D31" s="2">
        <v>2</v>
      </c>
      <c r="E31" s="2">
        <v>30</v>
      </c>
      <c r="F31" s="2">
        <v>60</v>
      </c>
      <c r="G31" s="4"/>
      <c r="H31" s="57"/>
      <c r="I31" s="54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</row>
    <row r="32" spans="1:66">
      <c r="A32" s="2"/>
      <c r="B32" s="2" t="s">
        <v>12</v>
      </c>
      <c r="C32" s="2" t="s">
        <v>13</v>
      </c>
      <c r="D32" s="2">
        <v>10</v>
      </c>
      <c r="E32" s="2">
        <v>4.5</v>
      </c>
      <c r="F32" s="2">
        <v>45</v>
      </c>
      <c r="G32" s="4"/>
      <c r="H32" s="57"/>
      <c r="I32" s="54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</row>
    <row r="33" spans="1:66">
      <c r="A33" s="2"/>
      <c r="B33" s="2" t="s">
        <v>39</v>
      </c>
      <c r="C33" s="2" t="s">
        <v>10</v>
      </c>
      <c r="D33" s="2">
        <v>2</v>
      </c>
      <c r="E33" s="2">
        <v>8</v>
      </c>
      <c r="F33" s="2">
        <v>16</v>
      </c>
      <c r="G33" s="4"/>
      <c r="H33" s="57"/>
      <c r="I33" s="54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</row>
    <row r="34" spans="1:66">
      <c r="A34" s="2"/>
      <c r="B34" s="2" t="s">
        <v>40</v>
      </c>
      <c r="C34" s="2" t="s">
        <v>7</v>
      </c>
      <c r="D34" s="2">
        <v>90</v>
      </c>
      <c r="E34" s="2">
        <v>1.74</v>
      </c>
      <c r="F34" s="2">
        <v>156.6</v>
      </c>
      <c r="G34" s="4"/>
      <c r="H34" s="57"/>
      <c r="I34" s="54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</row>
    <row r="35" spans="1:66">
      <c r="A35" s="2"/>
      <c r="B35" s="2" t="s">
        <v>41</v>
      </c>
      <c r="C35" s="2" t="s">
        <v>10</v>
      </c>
      <c r="D35" s="2">
        <v>2</v>
      </c>
      <c r="E35" s="2">
        <v>7</v>
      </c>
      <c r="F35" s="2">
        <v>14</v>
      </c>
      <c r="G35" s="4"/>
      <c r="H35" s="57"/>
      <c r="I35" s="54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</row>
    <row r="36" spans="1:66">
      <c r="A36" s="2"/>
      <c r="B36" s="2" t="s">
        <v>42</v>
      </c>
      <c r="C36" s="2" t="s">
        <v>13</v>
      </c>
      <c r="D36" s="2">
        <v>24</v>
      </c>
      <c r="E36" s="2">
        <v>25</v>
      </c>
      <c r="F36" s="2">
        <v>600</v>
      </c>
      <c r="G36" s="4">
        <v>2219.56</v>
      </c>
      <c r="H36" s="57"/>
      <c r="I36" s="54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</row>
    <row r="37" spans="1:66" ht="30">
      <c r="A37" s="106">
        <v>6</v>
      </c>
      <c r="B37" s="13" t="s">
        <v>43</v>
      </c>
      <c r="C37" s="10" t="s">
        <v>7</v>
      </c>
      <c r="D37" s="10">
        <v>192</v>
      </c>
      <c r="E37" s="10">
        <v>15</v>
      </c>
      <c r="F37" s="140">
        <v>2880</v>
      </c>
      <c r="G37" s="2"/>
      <c r="H37" s="56"/>
      <c r="I37" s="54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</row>
    <row r="38" spans="1:66">
      <c r="A38" s="2"/>
      <c r="B38" s="2" t="s">
        <v>36</v>
      </c>
      <c r="C38" s="2" t="s">
        <v>8</v>
      </c>
      <c r="D38" s="2">
        <v>325</v>
      </c>
      <c r="E38" s="2">
        <v>0.6</v>
      </c>
      <c r="F38" s="2">
        <v>195</v>
      </c>
      <c r="G38" s="2"/>
      <c r="H38" s="56"/>
      <c r="I38" s="54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</row>
    <row r="39" spans="1:66">
      <c r="A39" s="2"/>
      <c r="B39" s="2" t="s">
        <v>37</v>
      </c>
      <c r="C39" s="2" t="s">
        <v>10</v>
      </c>
      <c r="D39" s="2">
        <v>30</v>
      </c>
      <c r="E39" s="2">
        <v>2.5</v>
      </c>
      <c r="F39" s="2">
        <v>75</v>
      </c>
      <c r="G39" s="2"/>
      <c r="H39" s="56"/>
      <c r="I39" s="54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</row>
    <row r="40" spans="1:66">
      <c r="A40" s="15"/>
      <c r="B40" s="10" t="s">
        <v>12</v>
      </c>
      <c r="C40" s="2" t="s">
        <v>13</v>
      </c>
      <c r="D40" s="7">
        <v>20</v>
      </c>
      <c r="E40" s="7">
        <v>4.5</v>
      </c>
      <c r="F40" s="7">
        <v>90</v>
      </c>
      <c r="G40" s="15"/>
      <c r="H40" s="60"/>
      <c r="I40" s="1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</row>
    <row r="41" spans="1:66">
      <c r="A41" s="15"/>
      <c r="B41" s="10" t="s">
        <v>41</v>
      </c>
      <c r="C41" s="2" t="s">
        <v>10</v>
      </c>
      <c r="D41" s="7">
        <v>8</v>
      </c>
      <c r="E41" s="7">
        <v>7</v>
      </c>
      <c r="F41" s="7">
        <v>56</v>
      </c>
      <c r="G41" s="15"/>
      <c r="H41" s="60"/>
      <c r="I41" s="1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</row>
    <row r="42" spans="1:66">
      <c r="A42" s="15"/>
      <c r="B42" s="2" t="s">
        <v>44</v>
      </c>
      <c r="C42" s="2" t="s">
        <v>7</v>
      </c>
      <c r="D42" s="2">
        <v>215</v>
      </c>
      <c r="E42" s="2">
        <v>10</v>
      </c>
      <c r="F42" s="2">
        <v>2150</v>
      </c>
      <c r="G42" s="4">
        <v>5446</v>
      </c>
      <c r="H42" s="57"/>
      <c r="I42" s="1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</row>
    <row r="43" spans="1:66" ht="29.25" customHeight="1">
      <c r="A43" s="106">
        <v>7</v>
      </c>
      <c r="B43" s="16" t="s">
        <v>45</v>
      </c>
      <c r="C43" s="10" t="s">
        <v>7</v>
      </c>
      <c r="D43" s="10">
        <v>41</v>
      </c>
      <c r="E43" s="10">
        <v>25</v>
      </c>
      <c r="F43" s="140">
        <v>1025</v>
      </c>
      <c r="G43" s="20"/>
      <c r="H43" s="93"/>
      <c r="I43" s="1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</row>
    <row r="44" spans="1:66">
      <c r="A44" s="15"/>
      <c r="B44" s="10" t="s">
        <v>46</v>
      </c>
      <c r="C44" s="10" t="s">
        <v>8</v>
      </c>
      <c r="D44" s="10">
        <v>320</v>
      </c>
      <c r="E44" s="10">
        <v>1.2</v>
      </c>
      <c r="F44" s="10">
        <v>384</v>
      </c>
      <c r="G44" s="20"/>
      <c r="H44" s="93"/>
      <c r="I44" s="1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</row>
    <row r="45" spans="1:66">
      <c r="A45" s="15"/>
      <c r="B45" s="10" t="s">
        <v>47</v>
      </c>
      <c r="C45" s="10" t="s">
        <v>7</v>
      </c>
      <c r="D45" s="10">
        <v>45</v>
      </c>
      <c r="E45" s="10">
        <v>50</v>
      </c>
      <c r="F45" s="10">
        <v>2250</v>
      </c>
      <c r="G45" s="20"/>
      <c r="H45" s="93"/>
      <c r="I45" s="1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</row>
    <row r="46" spans="1:66">
      <c r="A46" s="15"/>
      <c r="B46" s="10" t="s">
        <v>48</v>
      </c>
      <c r="C46" s="2" t="s">
        <v>8</v>
      </c>
      <c r="D46" s="2">
        <v>20</v>
      </c>
      <c r="E46" s="2">
        <v>1.5</v>
      </c>
      <c r="F46" s="2">
        <v>30</v>
      </c>
      <c r="G46" s="4">
        <v>3689</v>
      </c>
      <c r="H46" s="57"/>
      <c r="I46" s="1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</row>
    <row r="47" spans="1:66" ht="60">
      <c r="A47" s="106">
        <v>8</v>
      </c>
      <c r="B47" s="7" t="s">
        <v>54</v>
      </c>
      <c r="C47" s="10" t="s">
        <v>7</v>
      </c>
      <c r="D47" s="10">
        <v>76</v>
      </c>
      <c r="E47" s="10">
        <v>10</v>
      </c>
      <c r="F47" s="140">
        <v>760</v>
      </c>
      <c r="G47" s="20"/>
      <c r="H47" s="93"/>
      <c r="I47" s="1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</row>
    <row r="48" spans="1:66">
      <c r="A48" s="10"/>
      <c r="B48" s="7" t="s">
        <v>55</v>
      </c>
      <c r="C48" s="10" t="s">
        <v>8</v>
      </c>
      <c r="D48" s="10">
        <v>570</v>
      </c>
      <c r="E48" s="10">
        <v>2</v>
      </c>
      <c r="F48" s="10">
        <v>1140</v>
      </c>
      <c r="G48" s="20"/>
      <c r="H48" s="93"/>
      <c r="I48" s="1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</row>
    <row r="49" spans="1:66">
      <c r="A49" s="15"/>
      <c r="B49" s="10" t="s">
        <v>49</v>
      </c>
      <c r="C49" s="2" t="s">
        <v>7</v>
      </c>
      <c r="D49" s="2">
        <v>84</v>
      </c>
      <c r="E49" s="2">
        <v>50</v>
      </c>
      <c r="F49" s="2">
        <v>4200</v>
      </c>
      <c r="G49" s="20"/>
      <c r="H49" s="93"/>
      <c r="I49" s="1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</row>
    <row r="50" spans="1:66">
      <c r="A50" s="15"/>
      <c r="B50" s="10" t="s">
        <v>50</v>
      </c>
      <c r="C50" s="2" t="s">
        <v>7</v>
      </c>
      <c r="D50" s="2">
        <v>84</v>
      </c>
      <c r="E50" s="2">
        <v>5</v>
      </c>
      <c r="F50" s="2">
        <v>420</v>
      </c>
      <c r="G50" s="4">
        <v>6520</v>
      </c>
      <c r="H50" s="93"/>
      <c r="I50" s="1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</row>
    <row r="51" spans="1:66">
      <c r="A51" s="106">
        <v>9</v>
      </c>
      <c r="B51" s="10" t="s">
        <v>51</v>
      </c>
      <c r="C51" s="2" t="s">
        <v>21</v>
      </c>
      <c r="D51" s="2">
        <v>62</v>
      </c>
      <c r="E51" s="2">
        <v>8</v>
      </c>
      <c r="F51" s="138">
        <v>496</v>
      </c>
      <c r="G51" s="20"/>
      <c r="H51" s="93"/>
      <c r="I51" s="1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</row>
    <row r="52" spans="1:66">
      <c r="A52" s="15"/>
      <c r="B52" s="2" t="s">
        <v>53</v>
      </c>
      <c r="C52" s="2" t="s">
        <v>10</v>
      </c>
      <c r="D52" s="2">
        <v>28</v>
      </c>
      <c r="E52" s="2">
        <v>12</v>
      </c>
      <c r="F52" s="2">
        <v>336</v>
      </c>
      <c r="G52" s="20"/>
      <c r="H52" s="93"/>
      <c r="I52" s="1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</row>
    <row r="53" spans="1:66">
      <c r="A53" s="15"/>
      <c r="B53" s="2" t="s">
        <v>52</v>
      </c>
      <c r="C53" s="2" t="s">
        <v>10</v>
      </c>
      <c r="D53" s="2">
        <v>10</v>
      </c>
      <c r="E53" s="2">
        <v>8</v>
      </c>
      <c r="F53" s="2">
        <v>80</v>
      </c>
      <c r="G53" s="96">
        <v>912</v>
      </c>
      <c r="H53" s="93"/>
      <c r="I53" s="1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</row>
    <row r="54" spans="1:66" ht="30">
      <c r="A54" s="103">
        <v>10</v>
      </c>
      <c r="B54" s="13" t="s">
        <v>56</v>
      </c>
      <c r="C54" s="2" t="s">
        <v>10</v>
      </c>
      <c r="D54" s="10">
        <v>1</v>
      </c>
      <c r="E54" s="10">
        <v>75</v>
      </c>
      <c r="F54" s="96">
        <v>75</v>
      </c>
      <c r="G54" s="10"/>
      <c r="H54" s="60"/>
      <c r="I54" s="1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</row>
    <row r="55" spans="1:66" ht="30">
      <c r="A55" s="103">
        <v>11</v>
      </c>
      <c r="B55" s="13" t="s">
        <v>57</v>
      </c>
      <c r="C55" s="2" t="s">
        <v>10</v>
      </c>
      <c r="D55" s="10">
        <v>3</v>
      </c>
      <c r="E55" s="10">
        <v>85</v>
      </c>
      <c r="F55" s="10">
        <v>255</v>
      </c>
      <c r="G55" s="10"/>
      <c r="H55" s="60"/>
      <c r="I55" s="1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</row>
    <row r="56" spans="1:66" ht="30">
      <c r="A56" s="104">
        <v>12</v>
      </c>
      <c r="B56" s="94" t="s">
        <v>58</v>
      </c>
      <c r="C56" s="88" t="s">
        <v>10</v>
      </c>
      <c r="D56" s="98">
        <v>4</v>
      </c>
      <c r="E56" s="98">
        <v>35</v>
      </c>
      <c r="F56" s="98">
        <v>140</v>
      </c>
      <c r="G56" s="98">
        <v>470</v>
      </c>
      <c r="H56" s="19"/>
      <c r="I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</row>
    <row r="57" spans="1:66">
      <c r="A57" s="102"/>
      <c r="B57" s="94" t="s">
        <v>139</v>
      </c>
      <c r="C57" s="88"/>
      <c r="D57" s="88"/>
      <c r="E57" s="88"/>
      <c r="F57" s="88"/>
      <c r="G57" s="19"/>
      <c r="H57" s="19">
        <v>32319.759999999998</v>
      </c>
      <c r="I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</row>
    <row r="58" spans="1:66">
      <c r="A58" s="107">
        <v>13</v>
      </c>
      <c r="B58" s="101" t="s">
        <v>79</v>
      </c>
      <c r="C58" s="101"/>
      <c r="D58" s="101"/>
      <c r="E58" s="101"/>
      <c r="F58" s="101"/>
      <c r="G58" s="101"/>
      <c r="H58" s="101"/>
      <c r="I58" s="101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</row>
    <row r="59" spans="1:66">
      <c r="A59" s="108"/>
      <c r="B59" s="101"/>
      <c r="C59" s="101"/>
      <c r="D59" s="101"/>
      <c r="E59" s="101"/>
      <c r="F59" s="101"/>
      <c r="G59" s="101"/>
      <c r="H59" s="116"/>
      <c r="I59" s="101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</row>
    <row r="60" spans="1:66">
      <c r="A60" s="17"/>
      <c r="B60" s="117" t="s">
        <v>59</v>
      </c>
      <c r="C60" s="117" t="s">
        <v>10</v>
      </c>
      <c r="D60" s="117">
        <v>1</v>
      </c>
      <c r="E60" s="117">
        <v>1500</v>
      </c>
      <c r="F60" s="117">
        <v>1500</v>
      </c>
      <c r="G60" s="110"/>
      <c r="H60" s="93"/>
      <c r="I60" s="113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</row>
    <row r="61" spans="1:66">
      <c r="A61" s="15"/>
      <c r="B61" s="100" t="s">
        <v>60</v>
      </c>
      <c r="C61" s="100" t="s">
        <v>61</v>
      </c>
      <c r="D61" s="100">
        <v>1</v>
      </c>
      <c r="E61" s="100">
        <v>150</v>
      </c>
      <c r="F61" s="100">
        <v>150</v>
      </c>
      <c r="G61" s="111"/>
      <c r="H61" s="93"/>
      <c r="I61" s="114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</row>
    <row r="62" spans="1:66">
      <c r="A62" s="15"/>
      <c r="B62" s="100" t="s">
        <v>62</v>
      </c>
      <c r="C62" s="100" t="s">
        <v>61</v>
      </c>
      <c r="D62" s="100">
        <v>1</v>
      </c>
      <c r="E62" s="100">
        <v>290</v>
      </c>
      <c r="F62" s="100">
        <v>290</v>
      </c>
      <c r="G62" s="111"/>
      <c r="H62" s="93"/>
      <c r="I62" s="114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</row>
    <row r="63" spans="1:66">
      <c r="A63" s="15"/>
      <c r="B63" s="100" t="s">
        <v>63</v>
      </c>
      <c r="C63" s="100" t="s">
        <v>21</v>
      </c>
      <c r="D63" s="100">
        <v>200</v>
      </c>
      <c r="E63" s="100">
        <v>3.4</v>
      </c>
      <c r="F63" s="100">
        <v>680</v>
      </c>
      <c r="G63" s="111"/>
      <c r="H63" s="93"/>
      <c r="I63" s="114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</row>
    <row r="64" spans="1:66">
      <c r="A64" s="15"/>
      <c r="B64" s="100" t="s">
        <v>66</v>
      </c>
      <c r="C64" s="100" t="s">
        <v>64</v>
      </c>
      <c r="D64" s="100">
        <v>8</v>
      </c>
      <c r="E64" s="100">
        <v>126</v>
      </c>
      <c r="F64" s="100">
        <v>1008</v>
      </c>
      <c r="G64" s="111"/>
      <c r="H64" s="93"/>
      <c r="I64" s="114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</row>
    <row r="65" spans="1:51">
      <c r="A65" s="15"/>
      <c r="B65" s="100" t="s">
        <v>65</v>
      </c>
      <c r="C65" s="100" t="s">
        <v>64</v>
      </c>
      <c r="D65" s="100">
        <v>21</v>
      </c>
      <c r="E65" s="100">
        <v>32</v>
      </c>
      <c r="F65" s="100">
        <v>672</v>
      </c>
      <c r="G65" s="111"/>
      <c r="H65" s="93"/>
      <c r="I65" s="114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</row>
    <row r="66" spans="1:51">
      <c r="A66" s="15"/>
      <c r="B66" s="100" t="s">
        <v>67</v>
      </c>
      <c r="C66" s="100" t="s">
        <v>10</v>
      </c>
      <c r="D66" s="100">
        <v>12</v>
      </c>
      <c r="E66" s="100">
        <v>22</v>
      </c>
      <c r="F66" s="100">
        <v>264</v>
      </c>
      <c r="G66" s="111"/>
      <c r="H66" s="93"/>
      <c r="I66" s="114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</row>
    <row r="67" spans="1:51">
      <c r="A67" s="15"/>
      <c r="B67" s="100" t="s">
        <v>68</v>
      </c>
      <c r="C67" s="100" t="s">
        <v>10</v>
      </c>
      <c r="D67" s="100">
        <v>1</v>
      </c>
      <c r="E67" s="100">
        <v>150</v>
      </c>
      <c r="F67" s="100">
        <v>150</v>
      </c>
      <c r="G67" s="111"/>
      <c r="H67" s="93"/>
      <c r="I67" s="114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</row>
    <row r="68" spans="1:51">
      <c r="A68" s="15"/>
      <c r="B68" s="100" t="s">
        <v>69</v>
      </c>
      <c r="C68" s="100" t="s">
        <v>10</v>
      </c>
      <c r="D68" s="100">
        <v>1</v>
      </c>
      <c r="E68" s="100">
        <v>150</v>
      </c>
      <c r="F68" s="141">
        <v>150</v>
      </c>
      <c r="G68" s="111"/>
      <c r="H68" s="93"/>
      <c r="I68" s="114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</row>
    <row r="69" spans="1:51">
      <c r="A69" s="15"/>
      <c r="B69" s="100" t="s">
        <v>70</v>
      </c>
      <c r="C69" s="100" t="s">
        <v>10</v>
      </c>
      <c r="D69" s="100">
        <v>1</v>
      </c>
      <c r="E69" s="100">
        <v>100</v>
      </c>
      <c r="F69" s="141">
        <v>100</v>
      </c>
      <c r="G69" s="111"/>
      <c r="H69" s="93"/>
      <c r="I69" s="114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</row>
    <row r="70" spans="1:51" ht="30">
      <c r="A70" s="19"/>
      <c r="B70" s="97" t="s">
        <v>71</v>
      </c>
      <c r="C70" s="98" t="s">
        <v>72</v>
      </c>
      <c r="D70" s="98">
        <v>6</v>
      </c>
      <c r="E70" s="98">
        <v>80</v>
      </c>
      <c r="F70" s="142">
        <v>480</v>
      </c>
      <c r="G70" s="112"/>
      <c r="H70" s="93"/>
      <c r="I70" s="11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</row>
    <row r="71" spans="1:51">
      <c r="A71" s="18"/>
      <c r="B71" s="99" t="s">
        <v>80</v>
      </c>
      <c r="C71" s="100" t="s">
        <v>10</v>
      </c>
      <c r="D71" s="100">
        <v>1</v>
      </c>
      <c r="E71" s="100">
        <v>1600</v>
      </c>
      <c r="F71" s="100">
        <v>1600</v>
      </c>
      <c r="G71" s="111"/>
      <c r="H71" s="93"/>
      <c r="I71" s="114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</row>
    <row r="72" spans="1:51">
      <c r="A72" s="21"/>
      <c r="B72" s="99" t="s">
        <v>81</v>
      </c>
      <c r="C72" s="98" t="s">
        <v>10</v>
      </c>
      <c r="D72" s="98">
        <v>1</v>
      </c>
      <c r="E72" s="98">
        <v>200</v>
      </c>
      <c r="F72" s="142">
        <v>200</v>
      </c>
      <c r="G72" s="109">
        <v>7244</v>
      </c>
      <c r="H72" s="98"/>
      <c r="I72" s="124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</row>
    <row r="73" spans="1:51">
      <c r="A73" s="130">
        <v>14</v>
      </c>
      <c r="B73" s="62" t="s">
        <v>73</v>
      </c>
      <c r="C73" s="118"/>
      <c r="D73" s="118"/>
      <c r="E73" s="118"/>
      <c r="F73" s="118"/>
      <c r="G73" s="118"/>
      <c r="H73" s="118"/>
      <c r="I73" s="63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</row>
    <row r="74" spans="1:51">
      <c r="A74" s="131"/>
      <c r="B74" s="64"/>
      <c r="C74" s="119"/>
      <c r="D74" s="119"/>
      <c r="E74" s="119"/>
      <c r="F74" s="119"/>
      <c r="G74" s="119"/>
      <c r="H74" s="119"/>
      <c r="I74" s="6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</row>
    <row r="75" spans="1:51">
      <c r="A75" s="52"/>
      <c r="B75" s="120" t="s">
        <v>74</v>
      </c>
      <c r="C75" s="120" t="s">
        <v>75</v>
      </c>
      <c r="D75" s="120">
        <v>1</v>
      </c>
      <c r="E75" s="120">
        <v>600</v>
      </c>
      <c r="F75" s="120">
        <v>600</v>
      </c>
      <c r="G75" s="120"/>
      <c r="H75" s="120"/>
      <c r="I75" s="123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</row>
    <row r="76" spans="1:51">
      <c r="A76" s="122"/>
      <c r="B76" s="61" t="s">
        <v>76</v>
      </c>
      <c r="C76" s="61" t="s">
        <v>77</v>
      </c>
      <c r="D76" s="61">
        <v>6</v>
      </c>
      <c r="E76" s="61">
        <v>50</v>
      </c>
      <c r="F76" s="141">
        <v>300</v>
      </c>
      <c r="G76" s="61"/>
      <c r="H76" s="61"/>
      <c r="I76" s="123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</row>
    <row r="77" spans="1:51">
      <c r="A77" s="122"/>
      <c r="B77" s="61" t="s">
        <v>78</v>
      </c>
      <c r="C77" s="61" t="s">
        <v>10</v>
      </c>
      <c r="D77" s="61">
        <v>6</v>
      </c>
      <c r="E77" s="61">
        <v>50</v>
      </c>
      <c r="F77" s="141">
        <v>300</v>
      </c>
      <c r="G77" s="100">
        <v>1200</v>
      </c>
      <c r="H77" s="100"/>
      <c r="I77" s="123"/>
      <c r="J77" s="136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</row>
    <row r="78" spans="1:51">
      <c r="A78" s="129"/>
      <c r="B78" s="60" t="s">
        <v>140</v>
      </c>
      <c r="C78" s="60"/>
      <c r="D78" s="60"/>
      <c r="E78" s="60"/>
      <c r="F78" s="60"/>
      <c r="G78" s="56"/>
      <c r="H78" s="56">
        <v>8444</v>
      </c>
      <c r="I78" s="1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</row>
    <row r="79" spans="1:51">
      <c r="A79" s="130">
        <v>15</v>
      </c>
      <c r="B79" s="125" t="s">
        <v>148</v>
      </c>
      <c r="C79" s="125"/>
      <c r="D79" s="125"/>
      <c r="E79" s="125"/>
      <c r="F79" s="125"/>
      <c r="G79" s="125"/>
      <c r="H79" s="126"/>
      <c r="I79" s="1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</row>
    <row r="80" spans="1:51">
      <c r="A80" s="131"/>
      <c r="B80" s="127"/>
      <c r="C80" s="127"/>
      <c r="D80" s="127"/>
      <c r="E80" s="127"/>
      <c r="F80" s="127"/>
      <c r="G80" s="127"/>
      <c r="H80" s="128"/>
      <c r="I80" s="1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</row>
    <row r="81" spans="1:51">
      <c r="A81" s="121"/>
      <c r="B81" s="120" t="s">
        <v>87</v>
      </c>
      <c r="C81" s="120"/>
      <c r="D81" s="120"/>
      <c r="E81" s="120"/>
      <c r="F81" s="120">
        <v>2397</v>
      </c>
      <c r="G81" s="120"/>
      <c r="H81" s="121"/>
      <c r="I81" s="1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</row>
    <row r="82" spans="1:51">
      <c r="A82" s="60"/>
      <c r="B82" s="61" t="s">
        <v>86</v>
      </c>
      <c r="C82" s="61"/>
      <c r="D82" s="61"/>
      <c r="E82" s="61"/>
      <c r="F82" s="141">
        <v>1381</v>
      </c>
      <c r="G82" s="61"/>
      <c r="H82" s="60"/>
      <c r="I82" s="1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</row>
    <row r="83" spans="1:51">
      <c r="A83" s="132"/>
      <c r="B83" s="61" t="s">
        <v>141</v>
      </c>
      <c r="C83" s="60"/>
      <c r="D83" s="60"/>
      <c r="E83" s="60"/>
      <c r="F83" s="61"/>
      <c r="G83" s="60"/>
      <c r="H83" s="56">
        <v>3778</v>
      </c>
      <c r="I83" s="1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</row>
    <row r="84" spans="1:51" ht="30">
      <c r="A84" s="135">
        <v>16</v>
      </c>
      <c r="B84" s="134" t="s">
        <v>143</v>
      </c>
      <c r="C84" s="60"/>
      <c r="D84" s="60"/>
      <c r="E84" s="60"/>
      <c r="F84" s="60"/>
      <c r="G84" s="60"/>
      <c r="H84" s="61">
        <v>2500</v>
      </c>
      <c r="I84" s="1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</row>
    <row r="85" spans="1:51" ht="27">
      <c r="A85" s="60"/>
      <c r="B85" s="133" t="s">
        <v>146</v>
      </c>
      <c r="C85" s="60"/>
      <c r="D85" s="60"/>
      <c r="E85" s="60"/>
      <c r="F85" s="60"/>
      <c r="G85" s="60"/>
      <c r="H85" s="61">
        <v>7056</v>
      </c>
      <c r="I85" s="1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</row>
    <row r="86" spans="1:51" ht="18.75">
      <c r="A86" s="60"/>
      <c r="B86" s="137" t="s">
        <v>144</v>
      </c>
      <c r="C86" s="137"/>
      <c r="D86" s="137"/>
      <c r="E86" s="137"/>
      <c r="F86" s="137"/>
      <c r="G86" s="137"/>
      <c r="H86" s="137">
        <v>54098</v>
      </c>
      <c r="I86" s="1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</row>
    <row r="87" spans="1:51">
      <c r="A87" s="60"/>
      <c r="B87" s="60" t="s">
        <v>145</v>
      </c>
      <c r="C87" s="60"/>
      <c r="D87" s="60"/>
      <c r="E87" s="60"/>
      <c r="F87" s="60"/>
      <c r="G87" s="60"/>
      <c r="H87" s="60"/>
      <c r="I87" s="1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</row>
    <row r="88" spans="1:51">
      <c r="A88" s="1"/>
      <c r="B88" s="1"/>
      <c r="C88" s="1"/>
      <c r="D88" s="1"/>
      <c r="E88" s="1"/>
      <c r="F88" s="1"/>
      <c r="G88" s="1"/>
      <c r="H88" s="1"/>
      <c r="I88" s="1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</row>
    <row r="89" spans="1:51">
      <c r="A89" s="1"/>
      <c r="B89" s="1"/>
      <c r="C89" s="1" t="s">
        <v>149</v>
      </c>
      <c r="D89" s="1"/>
      <c r="E89" s="1"/>
      <c r="F89" s="1"/>
      <c r="G89" s="1"/>
      <c r="H89" s="1"/>
      <c r="I89" s="1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</row>
    <row r="90" spans="1:51">
      <c r="A90" s="1"/>
      <c r="B90" s="1"/>
      <c r="C90" s="1"/>
      <c r="D90" s="1"/>
      <c r="E90" s="1"/>
      <c r="F90" s="1"/>
      <c r="G90" s="1"/>
      <c r="H90" s="1"/>
      <c r="I90" s="1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</row>
    <row r="91" spans="1:51">
      <c r="A91" s="1"/>
      <c r="B91" s="1"/>
      <c r="C91" s="1"/>
      <c r="D91" s="1"/>
      <c r="E91" s="1"/>
      <c r="F91" s="1"/>
      <c r="G91" s="1"/>
      <c r="H91" s="1"/>
      <c r="I91" s="1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</row>
    <row r="92" spans="1:51">
      <c r="A92" s="1"/>
      <c r="B92" s="1"/>
      <c r="C92" s="1"/>
      <c r="D92" s="1"/>
      <c r="E92" s="1"/>
      <c r="F92" s="1"/>
      <c r="G92" s="1"/>
      <c r="H92" s="1"/>
      <c r="I92" s="1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</row>
    <row r="93" spans="1:51">
      <c r="A93" s="1"/>
      <c r="B93" s="1"/>
      <c r="C93" s="1"/>
      <c r="D93" s="1"/>
      <c r="E93" s="1"/>
      <c r="F93" s="1"/>
      <c r="G93" s="1"/>
      <c r="H93" s="1"/>
      <c r="I93" s="1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</row>
    <row r="94" spans="1:51">
      <c r="A94" s="1"/>
      <c r="B94" s="1"/>
      <c r="C94" s="1"/>
      <c r="D94" s="1"/>
      <c r="E94" s="1"/>
      <c r="F94" s="1"/>
      <c r="G94" s="1"/>
      <c r="H94" s="1"/>
      <c r="I94" s="1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</row>
    <row r="95" spans="1:51">
      <c r="A95" s="1"/>
      <c r="B95" s="1"/>
      <c r="C95" s="1"/>
      <c r="D95" s="1"/>
      <c r="E95" s="1"/>
      <c r="F95" s="1"/>
      <c r="G95" s="1"/>
      <c r="H95" s="1"/>
      <c r="I95" s="1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</row>
    <row r="96" spans="1:51">
      <c r="A96" s="1"/>
      <c r="B96" s="1"/>
      <c r="C96" s="1"/>
      <c r="D96" s="1"/>
      <c r="E96" s="1"/>
      <c r="F96" s="1"/>
      <c r="G96" s="1"/>
      <c r="H96" s="1"/>
      <c r="I96" s="1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</row>
    <row r="97" spans="1:66">
      <c r="A97" s="1"/>
      <c r="B97" s="1"/>
      <c r="C97" s="1"/>
      <c r="D97" s="1"/>
      <c r="E97" s="1"/>
      <c r="F97" s="1"/>
      <c r="G97" s="1"/>
      <c r="H97" s="1"/>
      <c r="I97" s="1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</row>
    <row r="98" spans="1:66">
      <c r="A98" s="1"/>
      <c r="B98" s="1"/>
      <c r="C98" s="1"/>
      <c r="D98" s="1"/>
      <c r="E98" s="1"/>
      <c r="F98" s="1"/>
      <c r="G98" s="1"/>
      <c r="H98" s="1"/>
      <c r="I98" s="1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</row>
    <row r="99" spans="1:66">
      <c r="A99" s="1"/>
      <c r="B99" s="1"/>
      <c r="C99" s="1"/>
      <c r="D99" s="1"/>
      <c r="E99" s="1"/>
      <c r="F99" s="1"/>
      <c r="G99" s="1"/>
      <c r="H99" s="1"/>
      <c r="I99" s="1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</row>
    <row r="100" spans="1:66">
      <c r="A100" s="1"/>
      <c r="B100" s="1"/>
      <c r="C100" s="1"/>
      <c r="D100" s="1"/>
      <c r="E100" s="1"/>
      <c r="F100" s="1"/>
      <c r="G100" s="1"/>
      <c r="H100" s="1"/>
      <c r="I100" s="1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</row>
    <row r="101" spans="1:66">
      <c r="A101" s="1"/>
      <c r="B101" s="1"/>
      <c r="C101" s="1"/>
      <c r="D101" s="1"/>
      <c r="E101" s="1"/>
      <c r="F101" s="1"/>
      <c r="G101" s="1"/>
      <c r="H101" s="1"/>
      <c r="I101" s="1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</row>
    <row r="102" spans="1:66">
      <c r="A102" s="1"/>
      <c r="B102" s="1"/>
      <c r="C102" s="1"/>
      <c r="D102" s="1"/>
      <c r="E102" s="1"/>
      <c r="F102" s="1"/>
      <c r="G102" s="1"/>
      <c r="H102" s="1"/>
      <c r="I102" s="1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</row>
    <row r="103" spans="1:66">
      <c r="A103" s="1"/>
      <c r="B103" s="1"/>
      <c r="C103" s="1"/>
      <c r="D103" s="1"/>
      <c r="E103" s="1"/>
      <c r="F103" s="1"/>
      <c r="G103" s="1"/>
      <c r="H103" s="1"/>
      <c r="I103" s="1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</row>
    <row r="104" spans="1:66">
      <c r="A104" s="1"/>
      <c r="B104" s="1"/>
      <c r="C104" s="1"/>
      <c r="D104" s="1"/>
      <c r="E104" s="1"/>
      <c r="F104" s="1"/>
      <c r="G104" s="1"/>
      <c r="H104" s="1"/>
      <c r="I104" s="1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</row>
    <row r="105" spans="1:66">
      <c r="A105" s="1"/>
      <c r="B105" s="1"/>
      <c r="C105" s="1"/>
      <c r="D105" s="1"/>
      <c r="E105" s="1"/>
      <c r="F105" s="1"/>
      <c r="G105" s="1"/>
      <c r="H105" s="1"/>
      <c r="I105" s="1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</row>
    <row r="106" spans="1:66">
      <c r="A106" s="1"/>
      <c r="B106" s="1"/>
      <c r="C106" s="1"/>
      <c r="D106" s="1"/>
      <c r="E106" s="1"/>
      <c r="F106" s="1"/>
      <c r="G106" s="1"/>
      <c r="H106" s="1"/>
      <c r="I106" s="1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</row>
    <row r="107" spans="1:66">
      <c r="A107" s="1"/>
      <c r="B107" s="1"/>
      <c r="C107" s="1"/>
      <c r="D107" s="1"/>
      <c r="E107" s="1"/>
      <c r="F107" s="1"/>
      <c r="G107" s="1"/>
      <c r="H107" s="1"/>
      <c r="I107" s="1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</row>
    <row r="108" spans="1:66">
      <c r="A108" s="1"/>
      <c r="B108" s="1"/>
      <c r="C108" s="1"/>
      <c r="D108" s="1"/>
      <c r="E108" s="1"/>
      <c r="F108" s="1"/>
      <c r="G108" s="1"/>
      <c r="H108" s="1"/>
      <c r="I108" s="1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</row>
    <row r="109" spans="1:66">
      <c r="A109" s="1"/>
      <c r="B109" s="1"/>
      <c r="C109" s="1"/>
      <c r="D109" s="1"/>
      <c r="E109" s="1"/>
      <c r="F109" s="1"/>
      <c r="G109" s="1"/>
      <c r="H109" s="1"/>
      <c r="I109" s="1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</row>
    <row r="110" spans="1:66">
      <c r="A110" s="1"/>
      <c r="B110" s="1"/>
      <c r="C110" s="1"/>
      <c r="D110" s="1"/>
      <c r="E110" s="1"/>
      <c r="F110" s="1"/>
      <c r="G110" s="1"/>
      <c r="H110" s="1"/>
      <c r="I110" s="1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</row>
    <row r="111" spans="1:66">
      <c r="A111" s="1"/>
      <c r="B111" s="1"/>
      <c r="C111" s="1"/>
      <c r="D111" s="1"/>
      <c r="E111" s="1"/>
      <c r="F111" s="1"/>
      <c r="G111" s="1"/>
      <c r="H111" s="1"/>
      <c r="I111" s="1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</row>
    <row r="112" spans="1:66">
      <c r="A112" s="1"/>
      <c r="B112" s="1"/>
      <c r="C112" s="1"/>
      <c r="D112" s="1"/>
      <c r="E112" s="1"/>
      <c r="F112" s="1"/>
      <c r="G112" s="1"/>
      <c r="H112" s="1"/>
      <c r="I112" s="1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</row>
    <row r="113" spans="1:66">
      <c r="A113" s="1"/>
      <c r="B113" s="1"/>
      <c r="C113" s="1"/>
      <c r="D113" s="1"/>
      <c r="E113" s="1"/>
      <c r="F113" s="1"/>
      <c r="G113" s="1"/>
      <c r="H113" s="1"/>
      <c r="I113" s="1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</row>
    <row r="114" spans="1:66">
      <c r="A114" s="1"/>
      <c r="B114" s="1"/>
      <c r="C114" s="1"/>
      <c r="D114" s="1"/>
      <c r="E114" s="1"/>
      <c r="F114" s="1"/>
      <c r="G114" s="1"/>
      <c r="H114" s="1"/>
      <c r="I114" s="1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</row>
    <row r="115" spans="1:66">
      <c r="A115" s="1"/>
      <c r="B115" s="1"/>
      <c r="C115" s="1"/>
      <c r="D115" s="1"/>
      <c r="E115" s="1"/>
      <c r="F115" s="1"/>
      <c r="G115" s="1"/>
      <c r="H115" s="1"/>
      <c r="I115" s="1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</row>
    <row r="116" spans="1:66">
      <c r="A116" s="1"/>
      <c r="B116" s="1"/>
      <c r="C116" s="1"/>
      <c r="D116" s="1"/>
      <c r="E116" s="1"/>
      <c r="F116" s="1"/>
      <c r="G116" s="1"/>
      <c r="H116" s="1"/>
      <c r="I116" s="1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</row>
    <row r="117" spans="1:66"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</row>
  </sheetData>
  <mergeCells count="11">
    <mergeCell ref="B79:H80"/>
    <mergeCell ref="A73:A74"/>
    <mergeCell ref="A79:A80"/>
    <mergeCell ref="A1:H1"/>
    <mergeCell ref="A58:A59"/>
    <mergeCell ref="B58:I59"/>
    <mergeCell ref="B73:I74"/>
    <mergeCell ref="C8:C9"/>
    <mergeCell ref="D8:D9"/>
    <mergeCell ref="E8:E9"/>
    <mergeCell ref="F8:F9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2:L67"/>
  <sheetViews>
    <sheetView topLeftCell="A21" workbookViewId="0">
      <selection activeCell="E15" sqref="E15:L67"/>
    </sheetView>
  </sheetViews>
  <sheetFormatPr defaultRowHeight="15"/>
  <sheetData>
    <row r="12" spans="5:12">
      <c r="E12" s="66" t="s">
        <v>82</v>
      </c>
      <c r="F12" s="66"/>
      <c r="G12" s="66"/>
      <c r="H12" s="66"/>
      <c r="I12" s="66"/>
      <c r="J12" s="66"/>
      <c r="K12" s="23"/>
      <c r="L12" s="23"/>
    </row>
    <row r="13" spans="5:12">
      <c r="E13" s="67" t="s">
        <v>83</v>
      </c>
      <c r="F13" s="67"/>
      <c r="G13" s="67"/>
      <c r="H13" s="67"/>
      <c r="I13" s="67"/>
      <c r="J13" s="67"/>
      <c r="K13" s="23"/>
      <c r="L13" s="23"/>
    </row>
    <row r="14" spans="5:12">
      <c r="E14" s="23"/>
      <c r="F14" s="23"/>
      <c r="G14" s="23"/>
      <c r="H14" s="23"/>
      <c r="I14" s="23"/>
      <c r="J14" s="23"/>
      <c r="K14" s="23"/>
      <c r="L14" s="23"/>
    </row>
    <row r="15" spans="5:12" ht="15" customHeight="1">
      <c r="E15" s="68" t="s">
        <v>84</v>
      </c>
      <c r="F15" s="71" t="s">
        <v>85</v>
      </c>
      <c r="G15" s="71" t="s">
        <v>2</v>
      </c>
      <c r="H15" s="74" t="s">
        <v>3</v>
      </c>
      <c r="I15" s="71" t="s">
        <v>86</v>
      </c>
      <c r="J15" s="71"/>
      <c r="K15" s="77" t="s">
        <v>87</v>
      </c>
      <c r="L15" s="77"/>
    </row>
    <row r="16" spans="5:12">
      <c r="E16" s="69"/>
      <c r="F16" s="72"/>
      <c r="G16" s="72"/>
      <c r="H16" s="75"/>
      <c r="I16" s="73"/>
      <c r="J16" s="73"/>
      <c r="K16" s="78"/>
      <c r="L16" s="78"/>
    </row>
    <row r="17" spans="5:12" ht="15" customHeight="1">
      <c r="E17" s="69"/>
      <c r="F17" s="72"/>
      <c r="G17" s="72"/>
      <c r="H17" s="75"/>
      <c r="I17" s="71" t="s">
        <v>88</v>
      </c>
      <c r="J17" s="79" t="s">
        <v>89</v>
      </c>
      <c r="K17" s="77" t="s">
        <v>88</v>
      </c>
      <c r="L17" s="77" t="s">
        <v>89</v>
      </c>
    </row>
    <row r="18" spans="5:12">
      <c r="E18" s="70"/>
      <c r="F18" s="73"/>
      <c r="G18" s="73"/>
      <c r="H18" s="76"/>
      <c r="I18" s="73"/>
      <c r="J18" s="80"/>
      <c r="K18" s="78"/>
      <c r="L18" s="78"/>
    </row>
    <row r="19" spans="5:12">
      <c r="E19" s="24">
        <v>1</v>
      </c>
      <c r="F19" s="24">
        <v>2</v>
      </c>
      <c r="G19" s="24">
        <v>3</v>
      </c>
      <c r="H19" s="24">
        <v>4</v>
      </c>
      <c r="I19" s="24">
        <v>5</v>
      </c>
      <c r="J19" s="24">
        <v>6</v>
      </c>
      <c r="K19" s="26">
        <v>7</v>
      </c>
      <c r="L19" s="26">
        <v>8</v>
      </c>
    </row>
    <row r="20" spans="5:12" ht="25.5">
      <c r="E20" s="27"/>
      <c r="F20" s="28" t="s">
        <v>90</v>
      </c>
      <c r="G20" s="29"/>
      <c r="H20" s="29"/>
      <c r="I20" s="30"/>
      <c r="J20" s="30"/>
      <c r="K20" s="30"/>
      <c r="L20" s="30"/>
    </row>
    <row r="21" spans="5:12" ht="51">
      <c r="E21" s="31">
        <v>1</v>
      </c>
      <c r="F21" s="32" t="s">
        <v>125</v>
      </c>
      <c r="G21" s="25" t="s">
        <v>91</v>
      </c>
      <c r="H21" s="33">
        <v>12</v>
      </c>
      <c r="I21" s="34">
        <v>2</v>
      </c>
      <c r="J21" s="35">
        <f t="shared" ref="J21:J27" si="0">H21*I21</f>
        <v>24</v>
      </c>
      <c r="K21" s="36">
        <v>9</v>
      </c>
      <c r="L21" s="36">
        <f t="shared" ref="L21:L27" si="1">H21*K21</f>
        <v>108</v>
      </c>
    </row>
    <row r="22" spans="5:12" ht="51">
      <c r="E22" s="31">
        <v>2</v>
      </c>
      <c r="F22" s="32" t="s">
        <v>126</v>
      </c>
      <c r="G22" s="25" t="s">
        <v>91</v>
      </c>
      <c r="H22" s="33">
        <v>30</v>
      </c>
      <c r="I22" s="34">
        <v>1.2</v>
      </c>
      <c r="J22" s="35">
        <f t="shared" si="0"/>
        <v>36</v>
      </c>
      <c r="K22" s="36">
        <v>3.7</v>
      </c>
      <c r="L22" s="36">
        <f t="shared" si="1"/>
        <v>111</v>
      </c>
    </row>
    <row r="23" spans="5:12" ht="63.75">
      <c r="E23" s="31"/>
      <c r="F23" s="32" t="s">
        <v>127</v>
      </c>
      <c r="G23" s="25" t="s">
        <v>91</v>
      </c>
      <c r="H23" s="33">
        <v>350</v>
      </c>
      <c r="I23" s="34">
        <v>0.9</v>
      </c>
      <c r="J23" s="35">
        <f t="shared" si="0"/>
        <v>315</v>
      </c>
      <c r="K23" s="36">
        <v>2.9</v>
      </c>
      <c r="L23" s="36">
        <f t="shared" si="1"/>
        <v>1015</v>
      </c>
    </row>
    <row r="24" spans="5:12" ht="63.75">
      <c r="E24" s="31">
        <v>3</v>
      </c>
      <c r="F24" s="32" t="s">
        <v>128</v>
      </c>
      <c r="G24" s="25" t="s">
        <v>91</v>
      </c>
      <c r="H24" s="33">
        <v>150</v>
      </c>
      <c r="I24" s="34">
        <v>0.9</v>
      </c>
      <c r="J24" s="35">
        <f t="shared" si="0"/>
        <v>135</v>
      </c>
      <c r="K24" s="36">
        <v>1.9</v>
      </c>
      <c r="L24" s="36">
        <f t="shared" si="1"/>
        <v>285</v>
      </c>
    </row>
    <row r="25" spans="5:12" ht="51">
      <c r="E25" s="31"/>
      <c r="F25" s="32" t="s">
        <v>129</v>
      </c>
      <c r="G25" s="25" t="s">
        <v>91</v>
      </c>
      <c r="H25" s="33">
        <v>10</v>
      </c>
      <c r="I25" s="34">
        <v>0.9</v>
      </c>
      <c r="J25" s="35">
        <f t="shared" si="0"/>
        <v>9</v>
      </c>
      <c r="K25" s="36">
        <v>1.2</v>
      </c>
      <c r="L25" s="36">
        <f t="shared" si="1"/>
        <v>12</v>
      </c>
    </row>
    <row r="26" spans="5:12" ht="38.25">
      <c r="E26" s="31">
        <v>4</v>
      </c>
      <c r="F26" s="32" t="s">
        <v>130</v>
      </c>
      <c r="G26" s="25" t="s">
        <v>91</v>
      </c>
      <c r="H26" s="33">
        <v>50</v>
      </c>
      <c r="I26" s="34">
        <v>0.8</v>
      </c>
      <c r="J26" s="35">
        <f t="shared" si="0"/>
        <v>40</v>
      </c>
      <c r="K26" s="36">
        <v>1.3</v>
      </c>
      <c r="L26" s="36">
        <f t="shared" si="1"/>
        <v>65</v>
      </c>
    </row>
    <row r="27" spans="5:12" ht="51">
      <c r="E27" s="31"/>
      <c r="F27" s="32" t="s">
        <v>131</v>
      </c>
      <c r="G27" s="25" t="s">
        <v>91</v>
      </c>
      <c r="H27" s="33">
        <v>50</v>
      </c>
      <c r="I27" s="34">
        <v>0.8</v>
      </c>
      <c r="J27" s="35">
        <f t="shared" si="0"/>
        <v>40</v>
      </c>
      <c r="K27" s="36">
        <v>1.6</v>
      </c>
      <c r="L27" s="36">
        <f t="shared" si="1"/>
        <v>80</v>
      </c>
    </row>
    <row r="28" spans="5:12" ht="25.5">
      <c r="E28" s="31"/>
      <c r="F28" s="37" t="s">
        <v>92</v>
      </c>
      <c r="G28" s="29"/>
      <c r="H28" s="29"/>
      <c r="I28" s="34"/>
      <c r="J28" s="35"/>
      <c r="K28" s="36"/>
      <c r="L28" s="36"/>
    </row>
    <row r="29" spans="5:12" ht="102">
      <c r="E29" s="31">
        <v>5</v>
      </c>
      <c r="F29" s="32" t="s">
        <v>93</v>
      </c>
      <c r="G29" s="25" t="s">
        <v>72</v>
      </c>
      <c r="H29" s="33">
        <v>1</v>
      </c>
      <c r="I29" s="34">
        <v>25</v>
      </c>
      <c r="J29" s="35">
        <f t="shared" ref="J29:J34" si="2">H29*I29</f>
        <v>25</v>
      </c>
      <c r="K29" s="36">
        <v>60</v>
      </c>
      <c r="L29" s="36">
        <f t="shared" ref="L29:L34" si="3">H29*K29</f>
        <v>60</v>
      </c>
    </row>
    <row r="30" spans="5:12" ht="76.5">
      <c r="E30" s="31">
        <v>6</v>
      </c>
      <c r="F30" s="32" t="s">
        <v>132</v>
      </c>
      <c r="G30" s="25" t="s">
        <v>72</v>
      </c>
      <c r="H30" s="33">
        <v>1</v>
      </c>
      <c r="I30" s="34">
        <v>7</v>
      </c>
      <c r="J30" s="35">
        <f t="shared" si="2"/>
        <v>7</v>
      </c>
      <c r="K30" s="36">
        <v>55</v>
      </c>
      <c r="L30" s="36">
        <f t="shared" si="3"/>
        <v>55</v>
      </c>
    </row>
    <row r="31" spans="5:12" ht="76.5">
      <c r="E31" s="31"/>
      <c r="F31" s="32" t="s">
        <v>133</v>
      </c>
      <c r="G31" s="25" t="s">
        <v>72</v>
      </c>
      <c r="H31" s="33">
        <v>1</v>
      </c>
      <c r="I31" s="34">
        <v>4</v>
      </c>
      <c r="J31" s="35">
        <f t="shared" si="2"/>
        <v>4</v>
      </c>
      <c r="K31" s="36">
        <v>11</v>
      </c>
      <c r="L31" s="36">
        <f t="shared" si="3"/>
        <v>11</v>
      </c>
    </row>
    <row r="32" spans="5:12" ht="76.5">
      <c r="E32" s="31">
        <v>7</v>
      </c>
      <c r="F32" s="32" t="s">
        <v>134</v>
      </c>
      <c r="G32" s="25" t="s">
        <v>72</v>
      </c>
      <c r="H32" s="33">
        <v>5</v>
      </c>
      <c r="I32" s="34">
        <v>4</v>
      </c>
      <c r="J32" s="35">
        <f t="shared" si="2"/>
        <v>20</v>
      </c>
      <c r="K32" s="36">
        <v>10</v>
      </c>
      <c r="L32" s="36">
        <f t="shared" si="3"/>
        <v>50</v>
      </c>
    </row>
    <row r="33" spans="5:12" ht="76.5">
      <c r="E33" s="31">
        <v>8</v>
      </c>
      <c r="F33" s="32" t="s">
        <v>135</v>
      </c>
      <c r="G33" s="25" t="s">
        <v>72</v>
      </c>
      <c r="H33" s="33">
        <v>2</v>
      </c>
      <c r="I33" s="34">
        <v>4</v>
      </c>
      <c r="J33" s="35">
        <f t="shared" si="2"/>
        <v>8</v>
      </c>
      <c r="K33" s="36">
        <v>10</v>
      </c>
      <c r="L33" s="36">
        <f t="shared" si="3"/>
        <v>20</v>
      </c>
    </row>
    <row r="34" spans="5:12" ht="102">
      <c r="E34" s="31">
        <v>9</v>
      </c>
      <c r="F34" s="32" t="s">
        <v>136</v>
      </c>
      <c r="G34" s="25" t="s">
        <v>72</v>
      </c>
      <c r="H34" s="33">
        <v>4</v>
      </c>
      <c r="I34" s="34">
        <v>12</v>
      </c>
      <c r="J34" s="35">
        <f t="shared" si="2"/>
        <v>48</v>
      </c>
      <c r="K34" s="36">
        <v>90</v>
      </c>
      <c r="L34" s="36">
        <f t="shared" si="3"/>
        <v>360</v>
      </c>
    </row>
    <row r="35" spans="5:12" ht="25.5">
      <c r="E35" s="31"/>
      <c r="F35" s="38" t="s">
        <v>94</v>
      </c>
      <c r="G35" s="39"/>
      <c r="H35" s="40"/>
      <c r="I35" s="34"/>
      <c r="J35" s="35"/>
      <c r="K35" s="36"/>
      <c r="L35" s="36"/>
    </row>
    <row r="36" spans="5:12" ht="38.25">
      <c r="E36" s="31">
        <v>10</v>
      </c>
      <c r="F36" s="41" t="s">
        <v>95</v>
      </c>
      <c r="G36" s="25" t="s">
        <v>72</v>
      </c>
      <c r="H36" s="33">
        <v>3</v>
      </c>
      <c r="I36" s="34">
        <v>10</v>
      </c>
      <c r="J36" s="35">
        <f t="shared" ref="J36:J41" si="4">H36*I36</f>
        <v>30</v>
      </c>
      <c r="K36" s="36"/>
      <c r="L36" s="36">
        <f t="shared" ref="L36:L41" si="5">H36*K36</f>
        <v>0</v>
      </c>
    </row>
    <row r="37" spans="5:12" ht="38.25">
      <c r="E37" s="31">
        <v>11</v>
      </c>
      <c r="F37" s="42" t="s">
        <v>96</v>
      </c>
      <c r="G37" s="25" t="s">
        <v>72</v>
      </c>
      <c r="H37" s="33">
        <v>3</v>
      </c>
      <c r="I37" s="34">
        <v>12</v>
      </c>
      <c r="J37" s="35">
        <f t="shared" si="4"/>
        <v>36</v>
      </c>
      <c r="K37" s="36"/>
      <c r="L37" s="36">
        <f t="shared" si="5"/>
        <v>0</v>
      </c>
    </row>
    <row r="38" spans="5:12" ht="25.5">
      <c r="E38" s="31">
        <v>12</v>
      </c>
      <c r="F38" s="43" t="s">
        <v>97</v>
      </c>
      <c r="G38" s="25" t="s">
        <v>72</v>
      </c>
      <c r="H38" s="33">
        <v>7</v>
      </c>
      <c r="I38" s="34">
        <v>10</v>
      </c>
      <c r="J38" s="35">
        <f t="shared" si="4"/>
        <v>70</v>
      </c>
      <c r="K38" s="36"/>
      <c r="L38" s="36">
        <f t="shared" si="5"/>
        <v>0</v>
      </c>
    </row>
    <row r="39" spans="5:12">
      <c r="E39" s="31"/>
      <c r="F39" s="32" t="s">
        <v>98</v>
      </c>
      <c r="G39" s="25" t="s">
        <v>72</v>
      </c>
      <c r="H39" s="33">
        <v>3</v>
      </c>
      <c r="I39" s="34">
        <v>20</v>
      </c>
      <c r="J39" s="35">
        <f t="shared" si="4"/>
        <v>60</v>
      </c>
      <c r="K39" s="36"/>
      <c r="L39" s="36">
        <f t="shared" si="5"/>
        <v>0</v>
      </c>
    </row>
    <row r="40" spans="5:12" ht="25.5">
      <c r="E40" s="31"/>
      <c r="F40" s="32" t="s">
        <v>99</v>
      </c>
      <c r="G40" s="25" t="s">
        <v>72</v>
      </c>
      <c r="H40" s="33">
        <v>1</v>
      </c>
      <c r="I40" s="34">
        <v>10</v>
      </c>
      <c r="J40" s="35">
        <f t="shared" si="4"/>
        <v>10</v>
      </c>
      <c r="K40" s="36"/>
      <c r="L40" s="36">
        <f t="shared" si="5"/>
        <v>0</v>
      </c>
    </row>
    <row r="41" spans="5:12" ht="25.5">
      <c r="E41" s="31"/>
      <c r="F41" s="32" t="s">
        <v>100</v>
      </c>
      <c r="G41" s="25" t="s">
        <v>72</v>
      </c>
      <c r="H41" s="33">
        <v>1</v>
      </c>
      <c r="I41" s="34">
        <v>10</v>
      </c>
      <c r="J41" s="35">
        <f t="shared" si="4"/>
        <v>10</v>
      </c>
      <c r="K41" s="36"/>
      <c r="L41" s="36">
        <f t="shared" si="5"/>
        <v>0</v>
      </c>
    </row>
    <row r="42" spans="5:12" ht="25.5">
      <c r="E42" s="31"/>
      <c r="F42" s="28" t="s">
        <v>101</v>
      </c>
      <c r="G42" s="44"/>
      <c r="H42" s="33"/>
      <c r="I42" s="34"/>
      <c r="J42" s="35"/>
      <c r="K42" s="36"/>
      <c r="L42" s="36"/>
    </row>
    <row r="43" spans="5:12" ht="63.75">
      <c r="E43" s="31">
        <v>13</v>
      </c>
      <c r="F43" s="45" t="s">
        <v>137</v>
      </c>
      <c r="G43" s="25" t="s">
        <v>72</v>
      </c>
      <c r="H43" s="33">
        <v>43</v>
      </c>
      <c r="I43" s="34">
        <v>4</v>
      </c>
      <c r="J43" s="35">
        <f t="shared" ref="J43:J55" si="6">H43*I43</f>
        <v>172</v>
      </c>
      <c r="K43" s="36"/>
      <c r="L43" s="36">
        <f t="shared" ref="L43:L55" si="7">H43*K43</f>
        <v>0</v>
      </c>
    </row>
    <row r="44" spans="5:12" ht="38.25">
      <c r="E44" s="31">
        <v>14</v>
      </c>
      <c r="F44" s="32" t="s">
        <v>102</v>
      </c>
      <c r="G44" s="25" t="s">
        <v>72</v>
      </c>
      <c r="H44" s="33">
        <v>3</v>
      </c>
      <c r="I44" s="34">
        <v>5</v>
      </c>
      <c r="J44" s="35">
        <f t="shared" si="6"/>
        <v>15</v>
      </c>
      <c r="K44" s="36"/>
      <c r="L44" s="36">
        <f t="shared" si="7"/>
        <v>0</v>
      </c>
    </row>
    <row r="45" spans="5:12" ht="38.25">
      <c r="E45" s="31">
        <v>15</v>
      </c>
      <c r="F45" s="32" t="s">
        <v>103</v>
      </c>
      <c r="G45" s="25" t="s">
        <v>72</v>
      </c>
      <c r="H45" s="33">
        <v>3</v>
      </c>
      <c r="I45" s="34">
        <v>5</v>
      </c>
      <c r="J45" s="35">
        <f t="shared" si="6"/>
        <v>15</v>
      </c>
      <c r="K45" s="36"/>
      <c r="L45" s="36">
        <f t="shared" si="7"/>
        <v>0</v>
      </c>
    </row>
    <row r="46" spans="5:12" ht="38.25">
      <c r="E46" s="31">
        <v>16</v>
      </c>
      <c r="F46" s="32" t="s">
        <v>104</v>
      </c>
      <c r="G46" s="25" t="s">
        <v>72</v>
      </c>
      <c r="H46" s="33">
        <v>2</v>
      </c>
      <c r="I46" s="34">
        <v>4</v>
      </c>
      <c r="J46" s="35">
        <f t="shared" si="6"/>
        <v>8</v>
      </c>
      <c r="K46" s="36"/>
      <c r="L46" s="36">
        <f t="shared" si="7"/>
        <v>0</v>
      </c>
    </row>
    <row r="47" spans="5:12" ht="38.25">
      <c r="E47" s="31">
        <v>17</v>
      </c>
      <c r="F47" s="32" t="s">
        <v>105</v>
      </c>
      <c r="G47" s="25" t="s">
        <v>72</v>
      </c>
      <c r="H47" s="33">
        <v>4</v>
      </c>
      <c r="I47" s="34">
        <v>4</v>
      </c>
      <c r="J47" s="35">
        <f t="shared" si="6"/>
        <v>16</v>
      </c>
      <c r="K47" s="36"/>
      <c r="L47" s="36">
        <f t="shared" si="7"/>
        <v>0</v>
      </c>
    </row>
    <row r="48" spans="5:12" ht="89.25">
      <c r="E48" s="46">
        <v>18</v>
      </c>
      <c r="F48" s="32" t="s">
        <v>106</v>
      </c>
      <c r="G48" s="25" t="s">
        <v>72</v>
      </c>
      <c r="H48" s="33">
        <v>4</v>
      </c>
      <c r="I48" s="34">
        <v>10</v>
      </c>
      <c r="J48" s="35">
        <f t="shared" si="6"/>
        <v>40</v>
      </c>
      <c r="K48" s="36"/>
      <c r="L48" s="36">
        <f t="shared" si="7"/>
        <v>0</v>
      </c>
    </row>
    <row r="49" spans="5:12" ht="89.25">
      <c r="E49" s="47">
        <v>19</v>
      </c>
      <c r="F49" s="32" t="s">
        <v>107</v>
      </c>
      <c r="G49" s="25" t="s">
        <v>72</v>
      </c>
      <c r="H49" s="33">
        <v>2</v>
      </c>
      <c r="I49" s="34">
        <v>18</v>
      </c>
      <c r="J49" s="35">
        <f t="shared" si="6"/>
        <v>36</v>
      </c>
      <c r="K49" s="36"/>
      <c r="L49" s="36">
        <f t="shared" si="7"/>
        <v>0</v>
      </c>
    </row>
    <row r="50" spans="5:12" ht="25.5">
      <c r="E50" s="47"/>
      <c r="F50" s="32" t="s">
        <v>108</v>
      </c>
      <c r="G50" s="25" t="s">
        <v>72</v>
      </c>
      <c r="H50" s="33">
        <v>1</v>
      </c>
      <c r="I50" s="34">
        <v>4</v>
      </c>
      <c r="J50" s="35">
        <f t="shared" si="6"/>
        <v>4</v>
      </c>
      <c r="K50" s="36"/>
      <c r="L50" s="36">
        <f t="shared" si="7"/>
        <v>0</v>
      </c>
    </row>
    <row r="51" spans="5:12" ht="25.5">
      <c r="E51" s="47"/>
      <c r="F51" s="32" t="s">
        <v>109</v>
      </c>
      <c r="G51" s="25" t="s">
        <v>72</v>
      </c>
      <c r="H51" s="33">
        <v>20</v>
      </c>
      <c r="I51" s="34">
        <v>0</v>
      </c>
      <c r="J51" s="35">
        <f t="shared" si="6"/>
        <v>0</v>
      </c>
      <c r="K51" s="36"/>
      <c r="L51" s="36">
        <f t="shared" si="7"/>
        <v>0</v>
      </c>
    </row>
    <row r="52" spans="5:12" ht="25.5">
      <c r="E52" s="47"/>
      <c r="F52" s="32" t="s">
        <v>110</v>
      </c>
      <c r="G52" s="25" t="s">
        <v>72</v>
      </c>
      <c r="H52" s="33">
        <v>10</v>
      </c>
      <c r="I52" s="34">
        <v>0</v>
      </c>
      <c r="J52" s="35">
        <f t="shared" si="6"/>
        <v>0</v>
      </c>
      <c r="K52" s="36"/>
      <c r="L52" s="36">
        <f t="shared" si="7"/>
        <v>0</v>
      </c>
    </row>
    <row r="53" spans="5:12" ht="25.5">
      <c r="E53" s="47"/>
      <c r="F53" s="32" t="s">
        <v>111</v>
      </c>
      <c r="G53" s="25" t="s">
        <v>72</v>
      </c>
      <c r="H53" s="33">
        <v>5</v>
      </c>
      <c r="I53" s="34">
        <v>0</v>
      </c>
      <c r="J53" s="35">
        <f t="shared" si="6"/>
        <v>0</v>
      </c>
      <c r="K53" s="36"/>
      <c r="L53" s="36">
        <f t="shared" si="7"/>
        <v>0</v>
      </c>
    </row>
    <row r="54" spans="5:12" ht="25.5">
      <c r="E54" s="47"/>
      <c r="F54" s="32" t="s">
        <v>112</v>
      </c>
      <c r="G54" s="25" t="s">
        <v>72</v>
      </c>
      <c r="H54" s="33">
        <v>0</v>
      </c>
      <c r="I54" s="34">
        <v>0</v>
      </c>
      <c r="J54" s="35">
        <f t="shared" si="6"/>
        <v>0</v>
      </c>
      <c r="K54" s="36"/>
      <c r="L54" s="36">
        <f t="shared" si="7"/>
        <v>0</v>
      </c>
    </row>
    <row r="55" spans="5:12" ht="25.5">
      <c r="E55" s="47"/>
      <c r="F55" s="32" t="s">
        <v>113</v>
      </c>
      <c r="G55" s="25" t="s">
        <v>72</v>
      </c>
      <c r="H55" s="33">
        <v>2</v>
      </c>
      <c r="I55" s="34">
        <v>0</v>
      </c>
      <c r="J55" s="35">
        <f t="shared" si="6"/>
        <v>0</v>
      </c>
      <c r="K55" s="36"/>
      <c r="L55" s="36">
        <f t="shared" si="7"/>
        <v>0</v>
      </c>
    </row>
    <row r="56" spans="5:12" ht="38.25">
      <c r="E56" s="47"/>
      <c r="F56" s="28" t="s">
        <v>114</v>
      </c>
      <c r="G56" s="25"/>
      <c r="H56" s="33"/>
      <c r="I56" s="34"/>
      <c r="J56" s="35"/>
      <c r="K56" s="36"/>
      <c r="L56" s="36"/>
    </row>
    <row r="57" spans="5:12" ht="38.25">
      <c r="E57" s="47">
        <v>20</v>
      </c>
      <c r="F57" s="32" t="s">
        <v>115</v>
      </c>
      <c r="G57" s="25" t="s">
        <v>72</v>
      </c>
      <c r="H57" s="33">
        <v>65</v>
      </c>
      <c r="I57" s="34">
        <v>1.5</v>
      </c>
      <c r="J57" s="35">
        <f t="shared" ref="J57:J65" si="8">H57*I57</f>
        <v>97.5</v>
      </c>
      <c r="K57" s="36">
        <v>1</v>
      </c>
      <c r="L57" s="36">
        <f t="shared" ref="L57:L65" si="9">H57*K57</f>
        <v>65</v>
      </c>
    </row>
    <row r="58" spans="5:12" ht="51">
      <c r="E58" s="47">
        <v>21</v>
      </c>
      <c r="F58" s="32" t="s">
        <v>116</v>
      </c>
      <c r="G58" s="25" t="s">
        <v>72</v>
      </c>
      <c r="H58" s="33">
        <v>10</v>
      </c>
      <c r="I58" s="34">
        <v>4</v>
      </c>
      <c r="J58" s="35">
        <f t="shared" si="8"/>
        <v>40</v>
      </c>
      <c r="K58" s="36">
        <v>2.5</v>
      </c>
      <c r="L58" s="36">
        <f t="shared" si="9"/>
        <v>25</v>
      </c>
    </row>
    <row r="59" spans="5:12" ht="25.5">
      <c r="E59" s="47">
        <v>22</v>
      </c>
      <c r="F59" s="32" t="s">
        <v>117</v>
      </c>
      <c r="G59" s="25" t="s">
        <v>91</v>
      </c>
      <c r="H59" s="33">
        <v>5</v>
      </c>
      <c r="I59" s="34">
        <v>1</v>
      </c>
      <c r="J59" s="35">
        <f t="shared" si="8"/>
        <v>5</v>
      </c>
      <c r="K59" s="36">
        <v>0.4</v>
      </c>
      <c r="L59" s="36">
        <f t="shared" si="9"/>
        <v>2</v>
      </c>
    </row>
    <row r="60" spans="5:12" ht="25.5">
      <c r="E60" s="44">
        <v>23</v>
      </c>
      <c r="F60" s="32" t="s">
        <v>118</v>
      </c>
      <c r="G60" s="25" t="s">
        <v>72</v>
      </c>
      <c r="H60" s="33">
        <v>200</v>
      </c>
      <c r="I60" s="34">
        <v>0</v>
      </c>
      <c r="J60" s="35">
        <f t="shared" si="8"/>
        <v>0</v>
      </c>
      <c r="K60" s="36">
        <v>0.1</v>
      </c>
      <c r="L60" s="36">
        <f t="shared" si="9"/>
        <v>20</v>
      </c>
    </row>
    <row r="61" spans="5:12" ht="76.5">
      <c r="E61" s="48">
        <v>24</v>
      </c>
      <c r="F61" s="32" t="s">
        <v>119</v>
      </c>
      <c r="G61" s="25" t="s">
        <v>72</v>
      </c>
      <c r="H61" s="33">
        <v>250</v>
      </c>
      <c r="I61" s="34">
        <v>0</v>
      </c>
      <c r="J61" s="35">
        <f t="shared" si="8"/>
        <v>0</v>
      </c>
      <c r="K61" s="36">
        <v>0.06</v>
      </c>
      <c r="L61" s="36">
        <f t="shared" si="9"/>
        <v>15</v>
      </c>
    </row>
    <row r="62" spans="5:12" ht="38.25">
      <c r="E62" s="48"/>
      <c r="F62" s="32" t="s">
        <v>120</v>
      </c>
      <c r="G62" s="25" t="s">
        <v>72</v>
      </c>
      <c r="H62" s="33">
        <v>300</v>
      </c>
      <c r="I62" s="34">
        <v>0</v>
      </c>
      <c r="J62" s="35">
        <f t="shared" si="8"/>
        <v>0</v>
      </c>
      <c r="K62" s="36">
        <v>2.5000000000000001E-2</v>
      </c>
      <c r="L62" s="36">
        <f t="shared" si="9"/>
        <v>7.5</v>
      </c>
    </row>
    <row r="63" spans="5:12" ht="25.5">
      <c r="E63" s="48"/>
      <c r="F63" s="32" t="s">
        <v>121</v>
      </c>
      <c r="G63" s="25" t="s">
        <v>72</v>
      </c>
      <c r="H63" s="33">
        <v>10</v>
      </c>
      <c r="I63" s="34">
        <v>0</v>
      </c>
      <c r="J63" s="35">
        <f t="shared" si="8"/>
        <v>0</v>
      </c>
      <c r="K63" s="36">
        <v>2</v>
      </c>
      <c r="L63" s="36">
        <f t="shared" si="9"/>
        <v>20</v>
      </c>
    </row>
    <row r="64" spans="5:12" ht="51">
      <c r="E64" s="48"/>
      <c r="F64" s="32" t="s">
        <v>122</v>
      </c>
      <c r="G64" s="25" t="s">
        <v>123</v>
      </c>
      <c r="H64" s="33">
        <v>9</v>
      </c>
      <c r="I64" s="34">
        <v>0.3</v>
      </c>
      <c r="J64" s="35">
        <f t="shared" si="8"/>
        <v>2.6999999999999997</v>
      </c>
      <c r="K64" s="36">
        <v>0.5</v>
      </c>
      <c r="L64" s="36">
        <f t="shared" si="9"/>
        <v>4.5</v>
      </c>
    </row>
    <row r="65" spans="5:12" ht="102">
      <c r="E65" s="48"/>
      <c r="F65" s="32" t="s">
        <v>124</v>
      </c>
      <c r="G65" s="25" t="s">
        <v>72</v>
      </c>
      <c r="H65" s="33">
        <v>1</v>
      </c>
      <c r="I65" s="34">
        <v>3</v>
      </c>
      <c r="J65" s="35">
        <f t="shared" si="8"/>
        <v>3</v>
      </c>
      <c r="K65" s="36">
        <v>6</v>
      </c>
      <c r="L65" s="36">
        <f t="shared" si="9"/>
        <v>6</v>
      </c>
    </row>
    <row r="66" spans="5:12">
      <c r="E66" s="48"/>
      <c r="F66" s="32"/>
      <c r="G66" s="44"/>
      <c r="H66" s="33"/>
      <c r="I66" s="34"/>
      <c r="J66" s="35"/>
      <c r="K66" s="36"/>
      <c r="L66" s="36"/>
    </row>
    <row r="67" spans="5:12">
      <c r="E67" s="22"/>
      <c r="F67" s="28" t="s">
        <v>89</v>
      </c>
      <c r="G67" s="44"/>
      <c r="H67" s="26"/>
      <c r="I67" s="49"/>
      <c r="J67" s="50">
        <f>SUM(J21:J66)</f>
        <v>1381.2</v>
      </c>
      <c r="K67" s="26"/>
      <c r="L67" s="51">
        <f>SUM(L21:L66)</f>
        <v>2397</v>
      </c>
    </row>
  </sheetData>
  <mergeCells count="12">
    <mergeCell ref="K15:L16"/>
    <mergeCell ref="I17:I18"/>
    <mergeCell ref="J17:J18"/>
    <mergeCell ref="K17:K18"/>
    <mergeCell ref="L17:L18"/>
    <mergeCell ref="E12:J12"/>
    <mergeCell ref="E13:J13"/>
    <mergeCell ref="E15:E18"/>
    <mergeCell ref="F15:F18"/>
    <mergeCell ref="G15:G18"/>
    <mergeCell ref="H15:H18"/>
    <mergeCell ref="I15:J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Windows User</cp:lastModifiedBy>
  <cp:revision/>
  <cp:lastPrinted>2018-05-26T09:40:44Z</cp:lastPrinted>
  <dcterms:created xsi:type="dcterms:W3CDTF">2018-05-23T19:23:22Z</dcterms:created>
  <dcterms:modified xsi:type="dcterms:W3CDTF">2018-05-26T09:55:58Z</dcterms:modified>
  <cp:category/>
  <cp:contentStatus/>
</cp:coreProperties>
</file>