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nigogichaishvili/Desktop/დათო/სოფო აქსისი/"/>
    </mc:Choice>
  </mc:AlternateContent>
  <xr:revisionPtr revIDLastSave="0" documentId="12_ncr:500000_{0BF6ECE4-5877-2D4B-B266-5678D131866C}" xr6:coauthVersionLast="31" xr6:coauthVersionMax="31" xr10:uidLastSave="{00000000-0000-0000-0000-000000000000}"/>
  <bookViews>
    <workbookView xWindow="0" yWindow="460" windowWidth="28800" windowHeight="16240" activeTab="1" xr2:uid="{A7F5D963-7AFF-8F42-ADAD-302CBF3E53FE}"/>
  </bookViews>
  <sheets>
    <sheet name="სრული რემონტი" sheetId="1" r:id="rId1"/>
    <sheet name="თეთრი კარკას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13" i="2"/>
  <c r="M7" i="1"/>
  <c r="M66" i="1" l="1"/>
  <c r="M65" i="1"/>
  <c r="M64" i="1"/>
  <c r="M15" i="1"/>
  <c r="M14" i="1"/>
  <c r="M13" i="1"/>
  <c r="M17" i="1"/>
  <c r="M14" i="2" l="1"/>
  <c r="M12" i="2"/>
  <c r="M11" i="2"/>
  <c r="M10" i="2"/>
  <c r="M9" i="2"/>
  <c r="M8" i="2"/>
  <c r="M7" i="2"/>
  <c r="M6" i="2"/>
  <c r="M5" i="2"/>
  <c r="M43" i="1"/>
  <c r="M42" i="1"/>
  <c r="M27" i="1"/>
  <c r="M23" i="1"/>
  <c r="M21" i="1"/>
  <c r="M20" i="1"/>
  <c r="M19" i="1"/>
  <c r="M48" i="1"/>
  <c r="M18" i="1"/>
  <c r="M41" i="1"/>
  <c r="M31" i="1"/>
  <c r="M16" i="1"/>
  <c r="M11" i="1"/>
  <c r="M12" i="1"/>
  <c r="M5" i="1"/>
  <c r="M63" i="1"/>
  <c r="M62" i="1"/>
  <c r="M61" i="1"/>
  <c r="M60" i="1"/>
  <c r="M59" i="1"/>
  <c r="M58" i="1"/>
  <c r="M57" i="1"/>
  <c r="M56" i="1"/>
  <c r="M55" i="1"/>
  <c r="M53" i="1"/>
  <c r="M52" i="1"/>
  <c r="M51" i="1"/>
  <c r="M50" i="1"/>
  <c r="M49" i="1"/>
  <c r="M47" i="1"/>
  <c r="M46" i="1"/>
  <c r="M45" i="1"/>
  <c r="M44" i="1"/>
  <c r="M40" i="1"/>
  <c r="M39" i="1"/>
  <c r="M38" i="1"/>
  <c r="M37" i="1"/>
  <c r="M36" i="1"/>
  <c r="M35" i="1"/>
  <c r="M33" i="1"/>
  <c r="M30" i="1"/>
  <c r="M29" i="1"/>
  <c r="M28" i="1"/>
  <c r="M26" i="1"/>
  <c r="M25" i="1"/>
  <c r="M24" i="1"/>
  <c r="M10" i="1"/>
  <c r="M9" i="1"/>
  <c r="M8" i="1"/>
  <c r="M6" i="1"/>
  <c r="M22" i="2" l="1"/>
  <c r="M74" i="1"/>
</calcChain>
</file>

<file path=xl/sharedStrings.xml><?xml version="1.0" encoding="utf-8"?>
<sst xmlns="http://schemas.openxmlformats.org/spreadsheetml/2006/main" count="194" uniqueCount="97">
  <si>
    <t>სამუშაოთა ჩამონათვალი</t>
  </si>
  <si>
    <t>განზომილება</t>
  </si>
  <si>
    <t>რაოდენობა</t>
  </si>
  <si>
    <t>ძირითადი
მასალის
ღირებულება</t>
  </si>
  <si>
    <t>დამხმარე
მასალის
ღირებულება</t>
  </si>
  <si>
    <t>სახელფასო
ფონდი</t>
  </si>
  <si>
    <t>სრული
ღირებულება</t>
  </si>
  <si>
    <t>#</t>
  </si>
  <si>
    <t>სამშენებლო სარემონტო სამუშაოები</t>
  </si>
  <si>
    <t>ცენტრალური გამანაწილებელი კოლოფის და ავტომატური ამომრთველების მონტაჟი</t>
  </si>
  <si>
    <t>რაოდ</t>
  </si>
  <si>
    <t>წერტ</t>
  </si>
  <si>
    <t>ელექტროობა ფურნიტურის მონტაჟი</t>
  </si>
  <si>
    <t>ელექტროობა სანათების მონტაჟი</t>
  </si>
  <si>
    <t>სანტექნიკა კანალიზაცია</t>
  </si>
  <si>
    <t>კვ.მ</t>
  </si>
  <si>
    <t>გრძ.მ</t>
  </si>
  <si>
    <t>საფარდეს მოწყობა თაბაშირ მუყაოს ფილით</t>
  </si>
  <si>
    <t>თაბაშირ მუყაოს ფილების მონტაჟი სველ წერტილში</t>
  </si>
  <si>
    <t>კედლის შელესვა სამზარეულოს ფართუკისთვის</t>
  </si>
  <si>
    <t>სველი წერტილის საიზოლაციო ხსნარით დამუშავება</t>
  </si>
  <si>
    <t>ამაღლების ჩამოსხმა გამომწვარი შუშისთვის</t>
  </si>
  <si>
    <t>მეთლახის დაგება სველ წერტილში</t>
  </si>
  <si>
    <t>მეთლახის დაგება აივანზე</t>
  </si>
  <si>
    <t>სამზარეულოს ფართუკი</t>
  </si>
  <si>
    <t>ჭერის სამღებრო სამუშაოები</t>
  </si>
  <si>
    <t>სველი წერტილის ჭერის სამღებრო სამუშაოები</t>
  </si>
  <si>
    <t>ცენტრალური რკინის კარის შეღებვა</t>
  </si>
  <si>
    <t>თვითსწორებადი იატაკის დასხმა</t>
  </si>
  <si>
    <t>ლამინატის დაგება</t>
  </si>
  <si>
    <t>პლინტუსის მონტაჟი</t>
  </si>
  <si>
    <t>გამომწვარი შუშის ტიხარის მონტაჟი</t>
  </si>
  <si>
    <t>სამზარეულოში ნიჟარის მონტაჟი</t>
  </si>
  <si>
    <t>სამზარეულოში წყლის შემრევის მონტაჟი</t>
  </si>
  <si>
    <t>გაზქურის და გამწოვის მონტაჟი</t>
  </si>
  <si>
    <t>სარეცხი მანქანის მონტაჟი</t>
  </si>
  <si>
    <t xml:space="preserve">სველ წერტილში ნიჟარის წყლის შემრევის მონტაჟი </t>
  </si>
  <si>
    <t>სველ წერტილში ნიჟარის მონტაჟი</t>
  </si>
  <si>
    <t xml:space="preserve">სველ წერტილში საბანო წყლის შემრევის მონტაჟი </t>
  </si>
  <si>
    <t>უნიტაზის მონტაჟი</t>
  </si>
  <si>
    <t>საბანაო წერტილში გრძელი ტრაპის მონტაჟი</t>
  </si>
  <si>
    <t>სველ წერტილში ცენტრალური ტრაპის მონტაჟი</t>
  </si>
  <si>
    <t>სველ წერტილში აქსესუარების მონტაჟი</t>
  </si>
  <si>
    <t>სველ წერტილში სარკის მონტაჟი</t>
  </si>
  <si>
    <t>სველ წერტილში გამწოვის მონტაჟი</t>
  </si>
  <si>
    <t>შეფუთვითი სამუშაოები</t>
  </si>
  <si>
    <t>მასალების ტრანსპორტირება</t>
  </si>
  <si>
    <t>მასალების ბინაში აზიდვა</t>
  </si>
  <si>
    <t>პროცესში დასუთავება და დამთავრების მერე კაპიტალური დალაგება</t>
  </si>
  <si>
    <t>ნარჩენების ნაგავსაყრელზე წაღება</t>
  </si>
  <si>
    <t>გაუთვალისწინებელი ხარჯი</t>
  </si>
  <si>
    <t>მომსახურება</t>
  </si>
  <si>
    <t>სამუშაოების სრული ღირებულება</t>
  </si>
  <si>
    <t>სადემონტაჟო სამუშაოები</t>
  </si>
  <si>
    <t>ტიხრის ამოშენება</t>
  </si>
  <si>
    <t>კოლექტორის მონტაჟი</t>
  </si>
  <si>
    <t>ქვაბის მონტაჟი</t>
  </si>
  <si>
    <t>გათბობის სისტემის დაქსელვა</t>
  </si>
  <si>
    <t>სექცია</t>
  </si>
  <si>
    <t>გამათბობელი რადიატორები 1800-იანი</t>
  </si>
  <si>
    <t>გამათბობელი რადიატორები 60-იანი</t>
  </si>
  <si>
    <t>თეთრი თაბაშირ მუყაოს ფილების მონტაჟი ჭერზე</t>
  </si>
  <si>
    <t>კედლების სამღებრო სამუშაოები კვ.მ + გრძ.მ</t>
  </si>
  <si>
    <t>კედლების გაჟით შელესვა კვ.მ + გრძივი მ.</t>
  </si>
  <si>
    <t>სველი წერტილის კედლების შელესვა კვ.მ + გრძივი მ.</t>
  </si>
  <si>
    <t>რკინის ვიტრაჟის მონტაჟი</t>
  </si>
  <si>
    <t>ჭურჭლის სარეცხი მანქანის მონტაჟი</t>
  </si>
  <si>
    <t>კედლების საოზოლაციო მასალით შეფუთვა</t>
  </si>
  <si>
    <t>ცენტრალური დგარების გადატანა</t>
  </si>
  <si>
    <t>ვინტილაციის მოწყობა</t>
  </si>
  <si>
    <t>ვიტრაჟის გადმოკიდების მექანიზმების მონტაჟი</t>
  </si>
  <si>
    <t>სველ წერტილში იატაკის და ჭერის ამოვსება</t>
  </si>
  <si>
    <t>ცენტრალური საკეტის შეცვლა</t>
  </si>
  <si>
    <t>რკინის კარის სათვალთვალოს მონტაჟი (გლაზოკი)</t>
  </si>
  <si>
    <t>ზარის მონტაჟი</t>
  </si>
  <si>
    <t>პლასმასის გადამყვანები იატაკისთვის ვიტრაჯებთან</t>
  </si>
  <si>
    <t>საშრობი სველ წერტილში</t>
  </si>
  <si>
    <t>ელექტროობის სისტემის დაქსელვა</t>
  </si>
  <si>
    <t>მზა საფარდის მონტაჟი</t>
  </si>
  <si>
    <t>ორ რელსიანი ხარისხიანი პლასმასის საფარდის მონტაჟი</t>
  </si>
  <si>
    <t>იატაკის მოჭიმვა (წიაშკა)</t>
  </si>
  <si>
    <t>კაფელის გაკვრა სველ წერტილში კვ.მ + გრძივი მ.</t>
  </si>
  <si>
    <t>აივნის მოაჯირის შეღებვა</t>
  </si>
  <si>
    <t>12 ვინტილი, 12 სამაგრი და 12 მილების საფარველი</t>
  </si>
  <si>
    <t>შიდა კარების და სახელურების მონტაჟი</t>
  </si>
  <si>
    <t>საუბარია დაახლოებით 22-23 ტონა მასალის ტრანსპორტირებაზე</t>
  </si>
  <si>
    <t>საუბარია დაახლოებით 25-26 ტონა მასალის ტრანსპორტირებაზე</t>
  </si>
  <si>
    <t>საუბარია დაახლოებით 25-26 ტონა მასალის ბინამდე ატანაზე</t>
  </si>
  <si>
    <t>საუბარია დაახლოებით 22-23 ტონა მასალის ბინამდე ატანაზე</t>
  </si>
  <si>
    <t xml:space="preserve">
ფასი სავარაუდოა, მას შემდეგე დაკორექტირდება, რაც უშუალოდ
ხელოსანი შეაფასებს მდგომარეობას
</t>
  </si>
  <si>
    <t xml:space="preserve">
გათვალისწინებული გვაქვს ფირმა "დრაკა"-ს მაღალი ხარისხის მასალა,
მსგავს სიტუაციებში გირჩევთ ეკონომია არ გააკეთოთ, თუმცა სურვილის შემთხვევაში, შესაძლებელია შედარებით დაბალ ბიუჯეტიანი, შესაბამისად შედარებით დაბალი ხარისხის მასალა გამოვიყენოთ.
</t>
  </si>
  <si>
    <t>გათვალისწინებულია მხოლოდ მაღალი ხარისხის მასალა</t>
  </si>
  <si>
    <t>გათვალისწინებულია იტალიური წარმოების, ფირმა "ფონდიტალ"-ის
მაღალი ხარისხის გამათბობლები</t>
  </si>
  <si>
    <t xml:space="preserve">
მასალის საჭირო რაოდენობა და ხელობის ღირებულება, მაქსიმალური გვაქვს დაანგარიშებული,
იმის შემდეგ დაკორექტირდება, რაც უშუალოდ ხელოსანი აიღებს ზომებს და დაიანგარიშებს რა სისქით იქნება აუცილებელი კედლების შელესვა სიმეტრიისთვის და სისწორისთვის.
</t>
  </si>
  <si>
    <t xml:space="preserve">
მასალის საჭირო რაოდენობა და ხელობის ღირებულება, მაქსიმალური გვაქვს დაანგარიშებული,
იმის შემდეგ დაკორექტირდება, რაც უშუალოდ ხელოსანი აიღებს ზომებს და დაიანგარიშებს რა სისქით იქნება აუცილებელი იატაკის მოჭიმვა
</t>
  </si>
  <si>
    <t xml:space="preserve">
მასალის საჭირო რაოდენობა და ხელობის ღირებულება, მაქსიმალური გვაქვს დაანგარიშებული,
იმის შემდეგ დაკორექტირდება, რაც უშუალოდ ხელოსანი აიღებს ზომებს და დაიანგარიშებს რა სისქით იქნება აუცილებელი ოთახებში და აივანზე იატაკის მოჭიმვა
</t>
  </si>
  <si>
    <t>ამ თანხას წინასწარ არცერთ გადახდაზე არ იხდით, მხოლოდ საჭიროების
შემთხვევაში, ანუ მაშინ, როდესაც ისეთი სამუშაო ხდება ჩასატარებელი, რისი გათვლაც არსებული მდგომარეობიდან გამომდნარე, წინასწარ ვერ მოხდა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</si>
</sst>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AcadMtavr"/>
    </font>
    <font>
      <sz val="8"/>
      <color theme="1"/>
      <name val="Calibri"/>
      <family val="2"/>
      <scheme val="minor"/>
    </font>
    <font>
      <sz val="11"/>
      <color theme="1"/>
      <name val="AcadMtavr"/>
    </font>
    <font>
      <b/>
      <sz val="10"/>
      <color theme="1"/>
      <name val="AcadNusx"/>
    </font>
    <font>
      <b/>
      <sz val="9"/>
      <color theme="1"/>
      <name val="AcadNusx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9436-0A46-8B4F-9410-A3E9D32C87FD}">
  <dimension ref="B1:P92"/>
  <sheetViews>
    <sheetView topLeftCell="A61" workbookViewId="0">
      <selection activeCell="N72" sqref="N72"/>
    </sheetView>
  </sheetViews>
  <sheetFormatPr baseColWidth="10" defaultColWidth="9.1640625" defaultRowHeight="16" x14ac:dyDescent="0.2"/>
  <cols>
    <col min="1" max="1" width="1" style="1" customWidth="1"/>
    <col min="2" max="2" width="3" style="1" bestFit="1" customWidth="1"/>
    <col min="3" max="6" width="9.1640625" style="1"/>
    <col min="7" max="7" width="40.83203125" style="1" customWidth="1"/>
    <col min="8" max="8" width="12.5" style="1" bestFit="1" customWidth="1"/>
    <col min="9" max="9" width="10.83203125" style="1" bestFit="1" customWidth="1"/>
    <col min="10" max="10" width="12" style="2" bestFit="1" customWidth="1"/>
    <col min="11" max="11" width="12" style="1" bestFit="1" customWidth="1"/>
    <col min="12" max="12" width="10.5" style="1" bestFit="1" customWidth="1"/>
    <col min="13" max="13" width="12" style="1" bestFit="1" customWidth="1"/>
    <col min="14" max="14" width="77.1640625" style="1" customWidth="1"/>
    <col min="15" max="18" width="9.1640625" style="1"/>
    <col min="19" max="19" width="13.5" style="1" customWidth="1"/>
    <col min="20" max="20" width="10.1640625" style="1" bestFit="1" customWidth="1"/>
    <col min="21" max="21" width="11.6640625" style="1" customWidth="1"/>
    <col min="22" max="22" width="17.5" style="1" customWidth="1"/>
    <col min="23" max="23" width="31.5" style="1" customWidth="1"/>
    <col min="24" max="24" width="25" style="1" customWidth="1"/>
    <col min="25" max="16384" width="9.1640625" style="1"/>
  </cols>
  <sheetData>
    <row r="1" spans="2:14" ht="6.75" customHeight="1" x14ac:dyDescent="0.2">
      <c r="B1" s="31"/>
      <c r="C1" s="31"/>
      <c r="D1" s="31"/>
      <c r="E1" s="31"/>
      <c r="F1" s="31"/>
      <c r="G1" s="31"/>
      <c r="L1" s="3"/>
      <c r="M1" s="4"/>
    </row>
    <row r="2" spans="2:14" ht="62.5" customHeight="1" x14ac:dyDescent="0.2">
      <c r="B2" s="5"/>
      <c r="C2" s="32" t="s">
        <v>0</v>
      </c>
      <c r="D2" s="33"/>
      <c r="E2" s="33"/>
      <c r="F2" s="33"/>
      <c r="G2" s="34"/>
      <c r="H2" s="6" t="s">
        <v>1</v>
      </c>
      <c r="I2" s="6" t="s">
        <v>2</v>
      </c>
      <c r="J2" s="7" t="s">
        <v>3</v>
      </c>
      <c r="K2" s="6" t="s">
        <v>4</v>
      </c>
      <c r="L2" s="6" t="s">
        <v>5</v>
      </c>
      <c r="M2" s="6" t="s">
        <v>6</v>
      </c>
    </row>
    <row r="3" spans="2:14" x14ac:dyDescent="0.2">
      <c r="B3" s="8" t="s">
        <v>7</v>
      </c>
      <c r="C3" s="35" t="s">
        <v>8</v>
      </c>
      <c r="D3" s="35"/>
      <c r="E3" s="35"/>
      <c r="F3" s="35"/>
      <c r="G3" s="35"/>
      <c r="H3" s="11"/>
      <c r="I3" s="11"/>
      <c r="J3" s="11"/>
      <c r="K3" s="11"/>
      <c r="L3" s="11"/>
      <c r="M3" s="11"/>
    </row>
    <row r="4" spans="2:14" x14ac:dyDescent="0.2">
      <c r="B4" s="9">
        <v>1</v>
      </c>
      <c r="C4" s="28" t="s">
        <v>53</v>
      </c>
      <c r="D4" s="29"/>
      <c r="E4" s="29"/>
      <c r="F4" s="29"/>
      <c r="G4" s="30"/>
      <c r="H4" s="25"/>
      <c r="I4" s="26"/>
      <c r="J4" s="26"/>
      <c r="K4" s="26"/>
      <c r="L4" s="27"/>
      <c r="M4" s="10">
        <v>50</v>
      </c>
      <c r="N4" s="8"/>
    </row>
    <row r="5" spans="2:14" x14ac:dyDescent="0.2">
      <c r="B5" s="9">
        <v>2</v>
      </c>
      <c r="C5" s="28" t="s">
        <v>54</v>
      </c>
      <c r="D5" s="29"/>
      <c r="E5" s="29"/>
      <c r="F5" s="29"/>
      <c r="G5" s="30"/>
      <c r="H5" s="11" t="s">
        <v>15</v>
      </c>
      <c r="I5" s="10">
        <v>2.4</v>
      </c>
      <c r="J5" s="10">
        <v>15</v>
      </c>
      <c r="K5" s="10">
        <v>12</v>
      </c>
      <c r="L5" s="10">
        <v>25</v>
      </c>
      <c r="M5" s="10">
        <f t="shared" ref="M5:M66" si="0">(L5+K5+J5)*I5</f>
        <v>124.8</v>
      </c>
      <c r="N5" s="8"/>
    </row>
    <row r="6" spans="2:14" x14ac:dyDescent="0.2">
      <c r="B6" s="9">
        <v>3</v>
      </c>
      <c r="C6" s="28" t="s">
        <v>9</v>
      </c>
      <c r="D6" s="29"/>
      <c r="E6" s="29"/>
      <c r="F6" s="29"/>
      <c r="G6" s="30"/>
      <c r="H6" s="11" t="s">
        <v>10</v>
      </c>
      <c r="I6" s="10">
        <v>1</v>
      </c>
      <c r="J6" s="10">
        <v>100</v>
      </c>
      <c r="K6" s="10">
        <v>110</v>
      </c>
      <c r="L6" s="10">
        <v>150</v>
      </c>
      <c r="M6" s="10">
        <f t="shared" si="0"/>
        <v>360</v>
      </c>
      <c r="N6" s="8"/>
    </row>
    <row r="7" spans="2:14" ht="96" x14ac:dyDescent="0.2">
      <c r="B7" s="9">
        <v>4</v>
      </c>
      <c r="C7" s="28" t="s">
        <v>77</v>
      </c>
      <c r="D7" s="29"/>
      <c r="E7" s="29"/>
      <c r="F7" s="29"/>
      <c r="G7" s="30"/>
      <c r="H7" s="11" t="s">
        <v>11</v>
      </c>
      <c r="I7" s="10">
        <v>70</v>
      </c>
      <c r="J7" s="12">
        <v>21</v>
      </c>
      <c r="K7" s="10">
        <v>2</v>
      </c>
      <c r="L7" s="10">
        <v>15</v>
      </c>
      <c r="M7" s="12">
        <f t="shared" si="0"/>
        <v>2660</v>
      </c>
      <c r="N7" s="21" t="s">
        <v>90</v>
      </c>
    </row>
    <row r="8" spans="2:14" x14ac:dyDescent="0.2">
      <c r="B8" s="9">
        <v>5</v>
      </c>
      <c r="C8" s="28" t="s">
        <v>12</v>
      </c>
      <c r="D8" s="29"/>
      <c r="E8" s="29"/>
      <c r="F8" s="29"/>
      <c r="G8" s="30"/>
      <c r="H8" s="11" t="s">
        <v>11</v>
      </c>
      <c r="I8" s="10">
        <v>45</v>
      </c>
      <c r="J8" s="13"/>
      <c r="K8" s="10"/>
      <c r="L8" s="10">
        <v>5</v>
      </c>
      <c r="M8" s="10">
        <f t="shared" si="0"/>
        <v>225</v>
      </c>
      <c r="N8" s="8"/>
    </row>
    <row r="9" spans="2:14" x14ac:dyDescent="0.2">
      <c r="B9" s="9">
        <v>6</v>
      </c>
      <c r="C9" s="28" t="s">
        <v>13</v>
      </c>
      <c r="D9" s="29"/>
      <c r="E9" s="29"/>
      <c r="F9" s="29"/>
      <c r="G9" s="30"/>
      <c r="H9" s="11" t="s">
        <v>11</v>
      </c>
      <c r="I9" s="10">
        <v>25</v>
      </c>
      <c r="J9" s="13"/>
      <c r="K9" s="10"/>
      <c r="L9" s="10">
        <v>10</v>
      </c>
      <c r="M9" s="10">
        <f t="shared" si="0"/>
        <v>250</v>
      </c>
      <c r="N9" s="8"/>
    </row>
    <row r="10" spans="2:14" x14ac:dyDescent="0.2">
      <c r="B10" s="9">
        <v>7</v>
      </c>
      <c r="C10" s="28" t="s">
        <v>14</v>
      </c>
      <c r="D10" s="29"/>
      <c r="E10" s="29"/>
      <c r="F10" s="29"/>
      <c r="G10" s="30"/>
      <c r="H10" s="11" t="s">
        <v>11</v>
      </c>
      <c r="I10" s="10">
        <v>9</v>
      </c>
      <c r="J10" s="12">
        <v>48</v>
      </c>
      <c r="K10" s="10"/>
      <c r="L10" s="10">
        <v>50</v>
      </c>
      <c r="M10" s="10">
        <f t="shared" si="0"/>
        <v>882</v>
      </c>
      <c r="N10" s="19" t="s">
        <v>91</v>
      </c>
    </row>
    <row r="11" spans="2:14" x14ac:dyDescent="0.2">
      <c r="B11" s="9">
        <v>8</v>
      </c>
      <c r="C11" s="28" t="s">
        <v>57</v>
      </c>
      <c r="D11" s="29"/>
      <c r="E11" s="29"/>
      <c r="F11" s="29"/>
      <c r="G11" s="30"/>
      <c r="H11" s="11" t="s">
        <v>11</v>
      </c>
      <c r="I11" s="10">
        <v>6</v>
      </c>
      <c r="J11" s="12">
        <v>160</v>
      </c>
      <c r="K11" s="10"/>
      <c r="L11" s="10">
        <v>50</v>
      </c>
      <c r="M11" s="10">
        <f t="shared" si="0"/>
        <v>1260</v>
      </c>
      <c r="N11" s="8"/>
    </row>
    <row r="12" spans="2:14" x14ac:dyDescent="0.2">
      <c r="B12" s="9">
        <v>9</v>
      </c>
      <c r="C12" s="28" t="s">
        <v>55</v>
      </c>
      <c r="D12" s="29"/>
      <c r="E12" s="29"/>
      <c r="F12" s="29"/>
      <c r="G12" s="30"/>
      <c r="H12" s="11" t="s">
        <v>11</v>
      </c>
      <c r="I12" s="10">
        <v>13</v>
      </c>
      <c r="J12" s="12">
        <v>20</v>
      </c>
      <c r="K12" s="10">
        <v>8</v>
      </c>
      <c r="L12" s="10">
        <v>5</v>
      </c>
      <c r="M12" s="10">
        <f t="shared" si="0"/>
        <v>429</v>
      </c>
      <c r="N12" s="8"/>
    </row>
    <row r="13" spans="2:14" x14ac:dyDescent="0.2">
      <c r="B13" s="9">
        <v>10</v>
      </c>
      <c r="C13" s="28" t="s">
        <v>59</v>
      </c>
      <c r="D13" s="29"/>
      <c r="E13" s="29"/>
      <c r="F13" s="29"/>
      <c r="G13" s="30"/>
      <c r="H13" s="11" t="s">
        <v>58</v>
      </c>
      <c r="I13" s="10">
        <v>10</v>
      </c>
      <c r="J13" s="12">
        <v>126</v>
      </c>
      <c r="K13" s="10"/>
      <c r="L13" s="10"/>
      <c r="M13" s="10">
        <f t="shared" si="0"/>
        <v>1260</v>
      </c>
      <c r="N13" s="22" t="s">
        <v>92</v>
      </c>
    </row>
    <row r="14" spans="2:14" x14ac:dyDescent="0.2">
      <c r="B14" s="9">
        <v>11</v>
      </c>
      <c r="C14" s="28" t="s">
        <v>60</v>
      </c>
      <c r="D14" s="29"/>
      <c r="E14" s="29"/>
      <c r="F14" s="29"/>
      <c r="G14" s="30"/>
      <c r="H14" s="11" t="s">
        <v>58</v>
      </c>
      <c r="I14" s="10">
        <v>37</v>
      </c>
      <c r="J14" s="12">
        <v>30</v>
      </c>
      <c r="K14" s="10"/>
      <c r="L14" s="10"/>
      <c r="M14" s="10">
        <f t="shared" si="0"/>
        <v>1110</v>
      </c>
      <c r="N14" s="23"/>
    </row>
    <row r="15" spans="2:14" x14ac:dyDescent="0.2">
      <c r="B15" s="9">
        <v>12</v>
      </c>
      <c r="C15" s="28" t="s">
        <v>76</v>
      </c>
      <c r="D15" s="29"/>
      <c r="E15" s="29"/>
      <c r="F15" s="29"/>
      <c r="G15" s="30"/>
      <c r="H15" s="11" t="s">
        <v>11</v>
      </c>
      <c r="I15" s="10">
        <v>1</v>
      </c>
      <c r="J15" s="12">
        <v>150</v>
      </c>
      <c r="K15" s="10"/>
      <c r="L15" s="10"/>
      <c r="M15" s="10">
        <f t="shared" si="0"/>
        <v>150</v>
      </c>
      <c r="N15" s="24"/>
    </row>
    <row r="16" spans="2:14" x14ac:dyDescent="0.2">
      <c r="B16" s="9">
        <v>13</v>
      </c>
      <c r="C16" s="28" t="s">
        <v>83</v>
      </c>
      <c r="D16" s="29"/>
      <c r="E16" s="29"/>
      <c r="F16" s="29"/>
      <c r="G16" s="30"/>
      <c r="H16" s="11" t="s">
        <v>11</v>
      </c>
      <c r="I16" s="10">
        <v>6</v>
      </c>
      <c r="J16" s="12">
        <v>42</v>
      </c>
      <c r="K16" s="10"/>
      <c r="L16" s="10"/>
      <c r="M16" s="10">
        <f t="shared" si="0"/>
        <v>252</v>
      </c>
      <c r="N16" s="8"/>
    </row>
    <row r="17" spans="2:14" x14ac:dyDescent="0.2">
      <c r="B17" s="9">
        <v>14</v>
      </c>
      <c r="C17" s="28" t="s">
        <v>56</v>
      </c>
      <c r="D17" s="29"/>
      <c r="E17" s="29"/>
      <c r="F17" s="29"/>
      <c r="G17" s="30"/>
      <c r="H17" s="11" t="s">
        <v>10</v>
      </c>
      <c r="I17" s="10">
        <v>1</v>
      </c>
      <c r="J17" s="13"/>
      <c r="K17" s="10">
        <v>100</v>
      </c>
      <c r="L17" s="10">
        <v>100</v>
      </c>
      <c r="M17" s="10">
        <f t="shared" si="0"/>
        <v>200</v>
      </c>
      <c r="N17" s="8"/>
    </row>
    <row r="18" spans="2:14" ht="112" x14ac:dyDescent="0.2">
      <c r="B18" s="9">
        <v>15</v>
      </c>
      <c r="C18" s="28" t="s">
        <v>63</v>
      </c>
      <c r="D18" s="29"/>
      <c r="E18" s="29"/>
      <c r="F18" s="29"/>
      <c r="G18" s="30"/>
      <c r="H18" s="11" t="s">
        <v>15</v>
      </c>
      <c r="I18" s="10">
        <v>328</v>
      </c>
      <c r="J18" s="12">
        <v>6</v>
      </c>
      <c r="K18" s="10"/>
      <c r="L18" s="10">
        <v>9</v>
      </c>
      <c r="M18" s="10">
        <f t="shared" si="0"/>
        <v>4920</v>
      </c>
      <c r="N18" s="21" t="s">
        <v>93</v>
      </c>
    </row>
    <row r="19" spans="2:14" x14ac:dyDescent="0.2">
      <c r="B19" s="9">
        <v>16</v>
      </c>
      <c r="C19" s="28" t="s">
        <v>67</v>
      </c>
      <c r="D19" s="29"/>
      <c r="E19" s="29"/>
      <c r="F19" s="29"/>
      <c r="G19" s="30"/>
      <c r="H19" s="11" t="s">
        <v>15</v>
      </c>
      <c r="I19" s="10">
        <v>25</v>
      </c>
      <c r="J19" s="12">
        <v>35</v>
      </c>
      <c r="K19" s="10">
        <v>5</v>
      </c>
      <c r="L19" s="10">
        <v>10</v>
      </c>
      <c r="M19" s="10">
        <f t="shared" si="0"/>
        <v>1250</v>
      </c>
      <c r="N19" s="8"/>
    </row>
    <row r="20" spans="2:14" x14ac:dyDescent="0.2">
      <c r="B20" s="9">
        <v>17</v>
      </c>
      <c r="C20" s="28" t="s">
        <v>68</v>
      </c>
      <c r="D20" s="29"/>
      <c r="E20" s="29"/>
      <c r="F20" s="29"/>
      <c r="G20" s="30"/>
      <c r="H20" s="11" t="s">
        <v>11</v>
      </c>
      <c r="I20" s="10">
        <v>1</v>
      </c>
      <c r="J20" s="12"/>
      <c r="K20" s="10">
        <v>30</v>
      </c>
      <c r="L20" s="10">
        <v>70</v>
      </c>
      <c r="M20" s="10">
        <f t="shared" si="0"/>
        <v>100</v>
      </c>
      <c r="N20" s="8"/>
    </row>
    <row r="21" spans="2:14" x14ac:dyDescent="0.2">
      <c r="B21" s="9">
        <v>18</v>
      </c>
      <c r="C21" s="28" t="s">
        <v>69</v>
      </c>
      <c r="D21" s="29"/>
      <c r="E21" s="29"/>
      <c r="F21" s="29"/>
      <c r="G21" s="30"/>
      <c r="H21" s="11" t="s">
        <v>11</v>
      </c>
      <c r="I21" s="10">
        <v>2</v>
      </c>
      <c r="J21" s="12"/>
      <c r="K21" s="10">
        <v>40</v>
      </c>
      <c r="L21" s="10">
        <v>50</v>
      </c>
      <c r="M21" s="10">
        <f t="shared" si="0"/>
        <v>180</v>
      </c>
      <c r="N21" s="8"/>
    </row>
    <row r="22" spans="2:14" ht="64" x14ac:dyDescent="0.2">
      <c r="B22" s="9">
        <v>19</v>
      </c>
      <c r="C22" s="39" t="s">
        <v>70</v>
      </c>
      <c r="D22" s="40"/>
      <c r="E22" s="40"/>
      <c r="F22" s="40"/>
      <c r="G22" s="41"/>
      <c r="H22" s="11" t="s">
        <v>11</v>
      </c>
      <c r="I22" s="10">
        <v>2</v>
      </c>
      <c r="J22" s="12"/>
      <c r="K22" s="10"/>
      <c r="L22" s="10">
        <v>100</v>
      </c>
      <c r="M22" s="10">
        <f t="shared" si="0"/>
        <v>200</v>
      </c>
      <c r="N22" s="21" t="s">
        <v>89</v>
      </c>
    </row>
    <row r="23" spans="2:14" x14ac:dyDescent="0.2">
      <c r="B23" s="9">
        <v>20</v>
      </c>
      <c r="C23" s="28" t="s">
        <v>71</v>
      </c>
      <c r="D23" s="29"/>
      <c r="E23" s="29"/>
      <c r="F23" s="29"/>
      <c r="G23" s="30"/>
      <c r="H23" s="11" t="s">
        <v>11</v>
      </c>
      <c r="I23" s="10">
        <v>2</v>
      </c>
      <c r="J23" s="12"/>
      <c r="K23" s="10"/>
      <c r="L23" s="10">
        <v>80</v>
      </c>
      <c r="M23" s="10">
        <f t="shared" si="0"/>
        <v>160</v>
      </c>
      <c r="N23" s="8"/>
    </row>
    <row r="24" spans="2:14" x14ac:dyDescent="0.2">
      <c r="B24" s="9">
        <v>21</v>
      </c>
      <c r="C24" s="28" t="s">
        <v>61</v>
      </c>
      <c r="D24" s="29"/>
      <c r="E24" s="29"/>
      <c r="F24" s="29"/>
      <c r="G24" s="30"/>
      <c r="H24" s="11" t="s">
        <v>15</v>
      </c>
      <c r="I24" s="10">
        <v>71.7</v>
      </c>
      <c r="J24" s="12">
        <v>12</v>
      </c>
      <c r="K24" s="10"/>
      <c r="L24" s="10">
        <v>7</v>
      </c>
      <c r="M24" s="10">
        <f t="shared" si="0"/>
        <v>1362.3</v>
      </c>
      <c r="N24" s="8"/>
    </row>
    <row r="25" spans="2:14" x14ac:dyDescent="0.2">
      <c r="B25" s="9">
        <v>22</v>
      </c>
      <c r="C25" s="28" t="s">
        <v>17</v>
      </c>
      <c r="D25" s="29"/>
      <c r="E25" s="29"/>
      <c r="F25" s="29"/>
      <c r="G25" s="30"/>
      <c r="H25" s="11" t="s">
        <v>16</v>
      </c>
      <c r="I25" s="10">
        <v>4.9000000000000004</v>
      </c>
      <c r="J25" s="12">
        <v>15</v>
      </c>
      <c r="K25" s="10"/>
      <c r="L25" s="10">
        <v>10</v>
      </c>
      <c r="M25" s="10">
        <f t="shared" si="0"/>
        <v>122.50000000000001</v>
      </c>
      <c r="N25" s="8"/>
    </row>
    <row r="26" spans="2:14" x14ac:dyDescent="0.2">
      <c r="B26" s="9">
        <v>23</v>
      </c>
      <c r="C26" s="28" t="s">
        <v>79</v>
      </c>
      <c r="D26" s="29"/>
      <c r="E26" s="29"/>
      <c r="F26" s="29"/>
      <c r="G26" s="30"/>
      <c r="H26" s="11" t="s">
        <v>16</v>
      </c>
      <c r="I26" s="10">
        <v>4.9000000000000004</v>
      </c>
      <c r="J26" s="12"/>
      <c r="K26" s="10"/>
      <c r="L26" s="10">
        <v>15</v>
      </c>
      <c r="M26" s="10">
        <f t="shared" si="0"/>
        <v>73.5</v>
      </c>
      <c r="N26" s="8"/>
    </row>
    <row r="27" spans="2:14" x14ac:dyDescent="0.2">
      <c r="B27" s="9">
        <v>24</v>
      </c>
      <c r="C27" s="28" t="s">
        <v>78</v>
      </c>
      <c r="D27" s="29"/>
      <c r="E27" s="29"/>
      <c r="F27" s="29"/>
      <c r="G27" s="30"/>
      <c r="H27" s="11" t="s">
        <v>10</v>
      </c>
      <c r="I27" s="10">
        <v>3</v>
      </c>
      <c r="J27" s="13"/>
      <c r="K27" s="10"/>
      <c r="L27" s="10">
        <v>20</v>
      </c>
      <c r="M27" s="10">
        <f t="shared" si="0"/>
        <v>60</v>
      </c>
      <c r="N27" s="8"/>
    </row>
    <row r="28" spans="2:14" x14ac:dyDescent="0.2">
      <c r="B28" s="9">
        <v>25</v>
      </c>
      <c r="C28" s="28" t="s">
        <v>18</v>
      </c>
      <c r="D28" s="29"/>
      <c r="E28" s="29"/>
      <c r="F28" s="29"/>
      <c r="G28" s="30"/>
      <c r="H28" s="11" t="s">
        <v>15</v>
      </c>
      <c r="I28" s="10">
        <v>5.0999999999999996</v>
      </c>
      <c r="J28" s="12">
        <v>17</v>
      </c>
      <c r="K28" s="10"/>
      <c r="L28" s="10">
        <v>7</v>
      </c>
      <c r="M28" s="10">
        <f t="shared" si="0"/>
        <v>122.39999999999999</v>
      </c>
      <c r="N28" s="8"/>
    </row>
    <row r="29" spans="2:14" x14ac:dyDescent="0.2">
      <c r="B29" s="9">
        <v>26</v>
      </c>
      <c r="C29" s="28" t="s">
        <v>64</v>
      </c>
      <c r="D29" s="29"/>
      <c r="E29" s="29"/>
      <c r="F29" s="29"/>
      <c r="G29" s="30"/>
      <c r="H29" s="11" t="s">
        <v>15</v>
      </c>
      <c r="I29" s="10">
        <v>28.7</v>
      </c>
      <c r="J29" s="12">
        <v>8</v>
      </c>
      <c r="K29" s="10"/>
      <c r="L29" s="10">
        <v>7</v>
      </c>
      <c r="M29" s="10">
        <f t="shared" si="0"/>
        <v>430.5</v>
      </c>
      <c r="N29" s="8"/>
    </row>
    <row r="30" spans="2:14" x14ac:dyDescent="0.2">
      <c r="B30" s="9">
        <v>27</v>
      </c>
      <c r="C30" s="28" t="s">
        <v>19</v>
      </c>
      <c r="D30" s="29"/>
      <c r="E30" s="29"/>
      <c r="F30" s="29"/>
      <c r="G30" s="30"/>
      <c r="H30" s="11" t="s">
        <v>15</v>
      </c>
      <c r="I30" s="10">
        <v>2</v>
      </c>
      <c r="J30" s="10">
        <v>8</v>
      </c>
      <c r="K30" s="10"/>
      <c r="L30" s="10">
        <v>7</v>
      </c>
      <c r="M30" s="10">
        <f t="shared" si="0"/>
        <v>30</v>
      </c>
      <c r="N30" s="8"/>
    </row>
    <row r="31" spans="2:14" ht="112" x14ac:dyDescent="0.2">
      <c r="B31" s="9">
        <v>28</v>
      </c>
      <c r="C31" s="28" t="s">
        <v>80</v>
      </c>
      <c r="D31" s="29"/>
      <c r="E31" s="29"/>
      <c r="F31" s="29"/>
      <c r="G31" s="30"/>
      <c r="H31" s="11" t="s">
        <v>15</v>
      </c>
      <c r="I31" s="10">
        <v>84</v>
      </c>
      <c r="J31" s="12">
        <v>20</v>
      </c>
      <c r="K31" s="10">
        <v>2</v>
      </c>
      <c r="L31" s="10">
        <v>10</v>
      </c>
      <c r="M31" s="10">
        <f t="shared" ref="M31" si="1">(L31+K31+J31)*I31</f>
        <v>2688</v>
      </c>
      <c r="N31" s="21" t="s">
        <v>95</v>
      </c>
    </row>
    <row r="32" spans="2:14" x14ac:dyDescent="0.2">
      <c r="B32" s="9">
        <v>29</v>
      </c>
      <c r="C32" s="28" t="s">
        <v>20</v>
      </c>
      <c r="D32" s="29"/>
      <c r="E32" s="29"/>
      <c r="F32" s="29"/>
      <c r="G32" s="30"/>
      <c r="H32" s="25"/>
      <c r="I32" s="26"/>
      <c r="J32" s="26"/>
      <c r="K32" s="26"/>
      <c r="L32" s="27"/>
      <c r="M32" s="10">
        <v>80</v>
      </c>
      <c r="N32" s="8"/>
    </row>
    <row r="33" spans="2:14" x14ac:dyDescent="0.2">
      <c r="B33" s="9">
        <v>30</v>
      </c>
      <c r="C33" s="28" t="s">
        <v>81</v>
      </c>
      <c r="D33" s="29"/>
      <c r="E33" s="29"/>
      <c r="F33" s="29"/>
      <c r="G33" s="30"/>
      <c r="H33" s="11" t="s">
        <v>15</v>
      </c>
      <c r="I33" s="10">
        <v>28.8</v>
      </c>
      <c r="J33" s="13"/>
      <c r="K33" s="10">
        <v>8</v>
      </c>
      <c r="L33" s="10">
        <v>25</v>
      </c>
      <c r="M33" s="10">
        <f t="shared" si="0"/>
        <v>950.4</v>
      </c>
      <c r="N33" s="8"/>
    </row>
    <row r="34" spans="2:14" x14ac:dyDescent="0.2">
      <c r="B34" s="9">
        <v>31</v>
      </c>
      <c r="C34" s="28" t="s">
        <v>21</v>
      </c>
      <c r="D34" s="29"/>
      <c r="E34" s="29"/>
      <c r="F34" s="29"/>
      <c r="G34" s="30"/>
      <c r="H34" s="25"/>
      <c r="I34" s="26"/>
      <c r="J34" s="26"/>
      <c r="K34" s="26"/>
      <c r="L34" s="27"/>
      <c r="M34" s="10">
        <v>50</v>
      </c>
      <c r="N34" s="8"/>
    </row>
    <row r="35" spans="2:14" x14ac:dyDescent="0.2">
      <c r="B35" s="9">
        <v>32</v>
      </c>
      <c r="C35" s="28" t="s">
        <v>22</v>
      </c>
      <c r="D35" s="29"/>
      <c r="E35" s="29"/>
      <c r="F35" s="29"/>
      <c r="G35" s="30"/>
      <c r="H35" s="11" t="s">
        <v>15</v>
      </c>
      <c r="I35" s="10">
        <v>5.0999999999999996</v>
      </c>
      <c r="J35" s="13"/>
      <c r="K35" s="10">
        <v>8</v>
      </c>
      <c r="L35" s="10">
        <v>25</v>
      </c>
      <c r="M35" s="10">
        <f t="shared" si="0"/>
        <v>168.29999999999998</v>
      </c>
      <c r="N35" s="8"/>
    </row>
    <row r="36" spans="2:14" x14ac:dyDescent="0.2">
      <c r="B36" s="9">
        <v>33</v>
      </c>
      <c r="C36" s="28" t="s">
        <v>23</v>
      </c>
      <c r="D36" s="29"/>
      <c r="E36" s="29"/>
      <c r="F36" s="29"/>
      <c r="G36" s="30"/>
      <c r="H36" s="11" t="s">
        <v>15</v>
      </c>
      <c r="I36" s="10">
        <v>6.9</v>
      </c>
      <c r="J36" s="13"/>
      <c r="K36" s="10">
        <v>15</v>
      </c>
      <c r="L36" s="10">
        <v>25</v>
      </c>
      <c r="M36" s="10">
        <f t="shared" si="0"/>
        <v>276</v>
      </c>
      <c r="N36" s="8"/>
    </row>
    <row r="37" spans="2:14" x14ac:dyDescent="0.2">
      <c r="B37" s="9">
        <v>34</v>
      </c>
      <c r="C37" s="28" t="s">
        <v>24</v>
      </c>
      <c r="D37" s="29"/>
      <c r="E37" s="29"/>
      <c r="F37" s="29"/>
      <c r="G37" s="30"/>
      <c r="H37" s="11" t="s">
        <v>15</v>
      </c>
      <c r="I37" s="10">
        <v>2</v>
      </c>
      <c r="J37" s="13"/>
      <c r="K37" s="10">
        <v>8</v>
      </c>
      <c r="L37" s="10">
        <v>25</v>
      </c>
      <c r="M37" s="10">
        <f t="shared" si="0"/>
        <v>66</v>
      </c>
      <c r="N37" s="8"/>
    </row>
    <row r="38" spans="2:14" x14ac:dyDescent="0.2">
      <c r="B38" s="9">
        <v>35</v>
      </c>
      <c r="C38" s="28" t="s">
        <v>25</v>
      </c>
      <c r="D38" s="29"/>
      <c r="E38" s="29"/>
      <c r="F38" s="29"/>
      <c r="G38" s="30"/>
      <c r="H38" s="11" t="s">
        <v>15</v>
      </c>
      <c r="I38" s="10">
        <v>71.7</v>
      </c>
      <c r="J38" s="12">
        <v>8.5</v>
      </c>
      <c r="K38" s="10">
        <v>3</v>
      </c>
      <c r="L38" s="10">
        <v>10</v>
      </c>
      <c r="M38" s="10">
        <f t="shared" si="0"/>
        <v>1541.55</v>
      </c>
      <c r="N38" s="8"/>
    </row>
    <row r="39" spans="2:14" x14ac:dyDescent="0.2">
      <c r="B39" s="9">
        <v>36</v>
      </c>
      <c r="C39" s="28" t="s">
        <v>62</v>
      </c>
      <c r="D39" s="29"/>
      <c r="E39" s="29"/>
      <c r="F39" s="29"/>
      <c r="G39" s="30"/>
      <c r="H39" s="11" t="s">
        <v>15</v>
      </c>
      <c r="I39" s="10">
        <v>328</v>
      </c>
      <c r="J39" s="12">
        <v>5</v>
      </c>
      <c r="K39" s="10">
        <v>3</v>
      </c>
      <c r="L39" s="10">
        <v>10</v>
      </c>
      <c r="M39" s="10">
        <f t="shared" si="0"/>
        <v>5904</v>
      </c>
      <c r="N39" s="8"/>
    </row>
    <row r="40" spans="2:14" x14ac:dyDescent="0.2">
      <c r="B40" s="9">
        <v>37</v>
      </c>
      <c r="C40" s="28" t="s">
        <v>26</v>
      </c>
      <c r="D40" s="29"/>
      <c r="E40" s="29"/>
      <c r="F40" s="29"/>
      <c r="G40" s="30"/>
      <c r="H40" s="11" t="s">
        <v>15</v>
      </c>
      <c r="I40" s="10">
        <v>5.0999999999999996</v>
      </c>
      <c r="J40" s="12">
        <v>10</v>
      </c>
      <c r="K40" s="10">
        <v>3</v>
      </c>
      <c r="L40" s="10">
        <v>10</v>
      </c>
      <c r="M40" s="10">
        <f t="shared" si="0"/>
        <v>117.3</v>
      </c>
      <c r="N40" s="8"/>
    </row>
    <row r="41" spans="2:14" x14ac:dyDescent="0.2">
      <c r="B41" s="9">
        <v>38</v>
      </c>
      <c r="C41" s="28" t="s">
        <v>27</v>
      </c>
      <c r="D41" s="29"/>
      <c r="E41" s="29"/>
      <c r="F41" s="29"/>
      <c r="G41" s="30"/>
      <c r="H41" s="11" t="s">
        <v>10</v>
      </c>
      <c r="I41" s="10">
        <v>1</v>
      </c>
      <c r="J41" s="12">
        <v>100</v>
      </c>
      <c r="K41" s="10">
        <v>25</v>
      </c>
      <c r="L41" s="10">
        <v>150</v>
      </c>
      <c r="M41" s="10">
        <f t="shared" si="0"/>
        <v>275</v>
      </c>
      <c r="N41" s="8"/>
    </row>
    <row r="42" spans="2:14" x14ac:dyDescent="0.2">
      <c r="B42" s="9">
        <v>39</v>
      </c>
      <c r="C42" s="28" t="s">
        <v>82</v>
      </c>
      <c r="D42" s="29"/>
      <c r="E42" s="29"/>
      <c r="F42" s="29"/>
      <c r="G42" s="30"/>
      <c r="H42" s="11" t="s">
        <v>16</v>
      </c>
      <c r="I42" s="10">
        <v>6</v>
      </c>
      <c r="J42" s="12">
        <v>20</v>
      </c>
      <c r="K42" s="10">
        <v>25</v>
      </c>
      <c r="L42" s="10">
        <v>50</v>
      </c>
      <c r="M42" s="10">
        <f t="shared" si="0"/>
        <v>570</v>
      </c>
      <c r="N42" s="8"/>
    </row>
    <row r="43" spans="2:14" x14ac:dyDescent="0.2">
      <c r="B43" s="9">
        <v>40</v>
      </c>
      <c r="C43" s="28" t="s">
        <v>28</v>
      </c>
      <c r="D43" s="29"/>
      <c r="E43" s="29"/>
      <c r="F43" s="29"/>
      <c r="G43" s="30"/>
      <c r="H43" s="11" t="s">
        <v>15</v>
      </c>
      <c r="I43" s="10">
        <v>72</v>
      </c>
      <c r="J43" s="12">
        <v>12</v>
      </c>
      <c r="K43" s="10">
        <v>2</v>
      </c>
      <c r="L43" s="10">
        <v>5</v>
      </c>
      <c r="M43" s="10">
        <f t="shared" si="0"/>
        <v>1368</v>
      </c>
      <c r="N43" s="8"/>
    </row>
    <row r="44" spans="2:14" x14ac:dyDescent="0.2">
      <c r="B44" s="9">
        <v>41</v>
      </c>
      <c r="C44" s="28" t="s">
        <v>29</v>
      </c>
      <c r="D44" s="29"/>
      <c r="E44" s="29"/>
      <c r="F44" s="29"/>
      <c r="G44" s="30"/>
      <c r="H44" s="11" t="s">
        <v>15</v>
      </c>
      <c r="I44" s="10">
        <v>72</v>
      </c>
      <c r="J44" s="13"/>
      <c r="K44" s="10">
        <v>9</v>
      </c>
      <c r="L44" s="10">
        <v>7</v>
      </c>
      <c r="M44" s="10">
        <f t="shared" si="0"/>
        <v>1152</v>
      </c>
      <c r="N44" s="8"/>
    </row>
    <row r="45" spans="2:14" x14ac:dyDescent="0.2">
      <c r="B45" s="9">
        <v>42</v>
      </c>
      <c r="C45" s="28" t="s">
        <v>84</v>
      </c>
      <c r="D45" s="29"/>
      <c r="E45" s="29"/>
      <c r="F45" s="29"/>
      <c r="G45" s="30"/>
      <c r="H45" s="11" t="s">
        <v>10</v>
      </c>
      <c r="I45" s="10">
        <v>3</v>
      </c>
      <c r="J45" s="13"/>
      <c r="K45" s="13"/>
      <c r="L45" s="10">
        <v>50</v>
      </c>
      <c r="M45" s="10">
        <f t="shared" si="0"/>
        <v>150</v>
      </c>
      <c r="N45" s="8"/>
    </row>
    <row r="46" spans="2:14" x14ac:dyDescent="0.2">
      <c r="B46" s="9">
        <v>43</v>
      </c>
      <c r="C46" s="28" t="s">
        <v>30</v>
      </c>
      <c r="D46" s="29"/>
      <c r="E46" s="29"/>
      <c r="F46" s="29"/>
      <c r="G46" s="30"/>
      <c r="H46" s="11" t="s">
        <v>16</v>
      </c>
      <c r="I46" s="10">
        <v>58</v>
      </c>
      <c r="J46" s="13"/>
      <c r="K46" s="10">
        <v>2</v>
      </c>
      <c r="L46" s="10">
        <v>5</v>
      </c>
      <c r="M46" s="10">
        <f t="shared" si="0"/>
        <v>406</v>
      </c>
      <c r="N46" s="8"/>
    </row>
    <row r="47" spans="2:14" x14ac:dyDescent="0.2">
      <c r="B47" s="9">
        <v>44</v>
      </c>
      <c r="C47" s="28" t="s">
        <v>75</v>
      </c>
      <c r="D47" s="29"/>
      <c r="E47" s="29"/>
      <c r="F47" s="29"/>
      <c r="G47" s="30"/>
      <c r="H47" s="11" t="s">
        <v>16</v>
      </c>
      <c r="I47" s="10">
        <v>18</v>
      </c>
      <c r="J47" s="13"/>
      <c r="K47" s="10">
        <v>1.5</v>
      </c>
      <c r="L47" s="10">
        <v>5</v>
      </c>
      <c r="M47" s="10">
        <f t="shared" si="0"/>
        <v>117</v>
      </c>
      <c r="N47" s="8"/>
    </row>
    <row r="48" spans="2:14" x14ac:dyDescent="0.2">
      <c r="B48" s="9">
        <v>45</v>
      </c>
      <c r="C48" s="28" t="s">
        <v>65</v>
      </c>
      <c r="D48" s="29"/>
      <c r="E48" s="29"/>
      <c r="F48" s="29"/>
      <c r="G48" s="30"/>
      <c r="H48" s="11" t="s">
        <v>15</v>
      </c>
      <c r="I48" s="10">
        <v>3.3</v>
      </c>
      <c r="J48" s="12"/>
      <c r="K48" s="10"/>
      <c r="L48" s="10">
        <v>350</v>
      </c>
      <c r="M48" s="10">
        <f t="shared" si="0"/>
        <v>1155</v>
      </c>
      <c r="N48" s="8"/>
    </row>
    <row r="49" spans="2:16" x14ac:dyDescent="0.2">
      <c r="B49" s="9">
        <v>46</v>
      </c>
      <c r="C49" s="28" t="s">
        <v>31</v>
      </c>
      <c r="D49" s="29"/>
      <c r="E49" s="29"/>
      <c r="F49" s="29"/>
      <c r="G49" s="30"/>
      <c r="H49" s="11" t="s">
        <v>15</v>
      </c>
      <c r="I49" s="10">
        <v>2</v>
      </c>
      <c r="J49" s="12"/>
      <c r="K49" s="10"/>
      <c r="L49" s="10">
        <v>600</v>
      </c>
      <c r="M49" s="10">
        <f t="shared" si="0"/>
        <v>1200</v>
      </c>
      <c r="N49" s="8"/>
    </row>
    <row r="50" spans="2:16" x14ac:dyDescent="0.2">
      <c r="B50" s="9">
        <v>47</v>
      </c>
      <c r="C50" s="28" t="s">
        <v>32</v>
      </c>
      <c r="D50" s="29"/>
      <c r="E50" s="29"/>
      <c r="F50" s="29"/>
      <c r="G50" s="30"/>
      <c r="H50" s="11" t="s">
        <v>10</v>
      </c>
      <c r="I50" s="10">
        <v>1</v>
      </c>
      <c r="J50" s="13"/>
      <c r="K50" s="10">
        <v>40</v>
      </c>
      <c r="L50" s="10">
        <v>60</v>
      </c>
      <c r="M50" s="10">
        <f t="shared" si="0"/>
        <v>100</v>
      </c>
      <c r="N50" s="8"/>
    </row>
    <row r="51" spans="2:16" x14ac:dyDescent="0.2">
      <c r="B51" s="9">
        <v>48</v>
      </c>
      <c r="C51" s="28" t="s">
        <v>33</v>
      </c>
      <c r="D51" s="29"/>
      <c r="E51" s="29"/>
      <c r="F51" s="29"/>
      <c r="G51" s="30"/>
      <c r="H51" s="11" t="s">
        <v>10</v>
      </c>
      <c r="I51" s="10">
        <v>1</v>
      </c>
      <c r="J51" s="13"/>
      <c r="K51" s="10">
        <v>40</v>
      </c>
      <c r="L51" s="10">
        <v>60</v>
      </c>
      <c r="M51" s="10">
        <f t="shared" si="0"/>
        <v>100</v>
      </c>
      <c r="N51" s="8"/>
    </row>
    <row r="52" spans="2:16" x14ac:dyDescent="0.2">
      <c r="B52" s="9">
        <v>49</v>
      </c>
      <c r="C52" s="28" t="s">
        <v>34</v>
      </c>
      <c r="D52" s="29"/>
      <c r="E52" s="29"/>
      <c r="F52" s="29"/>
      <c r="G52" s="30"/>
      <c r="H52" s="11" t="s">
        <v>10</v>
      </c>
      <c r="I52" s="10">
        <v>1</v>
      </c>
      <c r="J52" s="13"/>
      <c r="K52" s="10">
        <v>60</v>
      </c>
      <c r="L52" s="10">
        <v>70</v>
      </c>
      <c r="M52" s="10">
        <f t="shared" si="0"/>
        <v>130</v>
      </c>
      <c r="N52" s="8"/>
      <c r="P52" s="14"/>
    </row>
    <row r="53" spans="2:16" x14ac:dyDescent="0.2">
      <c r="B53" s="9">
        <v>50</v>
      </c>
      <c r="C53" s="28" t="s">
        <v>35</v>
      </c>
      <c r="D53" s="29"/>
      <c r="E53" s="29"/>
      <c r="F53" s="29"/>
      <c r="G53" s="30"/>
      <c r="H53" s="11" t="s">
        <v>10</v>
      </c>
      <c r="I53" s="10">
        <v>1</v>
      </c>
      <c r="J53" s="13"/>
      <c r="K53" s="10">
        <v>50</v>
      </c>
      <c r="L53" s="10">
        <v>60</v>
      </c>
      <c r="M53" s="10">
        <f t="shared" si="0"/>
        <v>110</v>
      </c>
      <c r="N53" s="8"/>
    </row>
    <row r="54" spans="2:16" x14ac:dyDescent="0.2">
      <c r="B54" s="9">
        <v>51</v>
      </c>
      <c r="C54" s="28" t="s">
        <v>66</v>
      </c>
      <c r="D54" s="29"/>
      <c r="E54" s="29"/>
      <c r="F54" s="29"/>
      <c r="G54" s="30"/>
      <c r="H54" s="11" t="s">
        <v>10</v>
      </c>
      <c r="I54" s="10">
        <v>1</v>
      </c>
      <c r="J54" s="13"/>
      <c r="K54" s="10">
        <v>50</v>
      </c>
      <c r="L54" s="10">
        <v>60</v>
      </c>
      <c r="M54" s="10"/>
      <c r="N54" s="8"/>
    </row>
    <row r="55" spans="2:16" x14ac:dyDescent="0.2">
      <c r="B55" s="9">
        <v>52</v>
      </c>
      <c r="C55" s="28" t="s">
        <v>36</v>
      </c>
      <c r="D55" s="29"/>
      <c r="E55" s="29"/>
      <c r="F55" s="29"/>
      <c r="G55" s="30"/>
      <c r="H55" s="11" t="s">
        <v>10</v>
      </c>
      <c r="I55" s="10">
        <v>1</v>
      </c>
      <c r="J55" s="13"/>
      <c r="K55" s="10">
        <v>40</v>
      </c>
      <c r="L55" s="10">
        <v>50</v>
      </c>
      <c r="M55" s="10">
        <f t="shared" si="0"/>
        <v>90</v>
      </c>
      <c r="N55" s="8"/>
    </row>
    <row r="56" spans="2:16" x14ac:dyDescent="0.2">
      <c r="B56" s="9">
        <v>53</v>
      </c>
      <c r="C56" s="28" t="s">
        <v>37</v>
      </c>
      <c r="D56" s="29"/>
      <c r="E56" s="29"/>
      <c r="F56" s="29"/>
      <c r="G56" s="30"/>
      <c r="H56" s="11" t="s">
        <v>10</v>
      </c>
      <c r="I56" s="10">
        <v>1</v>
      </c>
      <c r="J56" s="13"/>
      <c r="K56" s="10">
        <v>40</v>
      </c>
      <c r="L56" s="10">
        <v>50</v>
      </c>
      <c r="M56" s="10">
        <f t="shared" si="0"/>
        <v>90</v>
      </c>
      <c r="N56" s="8"/>
    </row>
    <row r="57" spans="2:16" x14ac:dyDescent="0.2">
      <c r="B57" s="9">
        <v>54</v>
      </c>
      <c r="C57" s="28" t="s">
        <v>38</v>
      </c>
      <c r="D57" s="29"/>
      <c r="E57" s="29"/>
      <c r="F57" s="29"/>
      <c r="G57" s="30"/>
      <c r="H57" s="11" t="s">
        <v>10</v>
      </c>
      <c r="I57" s="10">
        <v>1</v>
      </c>
      <c r="J57" s="13"/>
      <c r="K57" s="10"/>
      <c r="L57" s="10">
        <v>70</v>
      </c>
      <c r="M57" s="10">
        <f t="shared" si="0"/>
        <v>70</v>
      </c>
      <c r="N57" s="8"/>
    </row>
    <row r="58" spans="2:16" x14ac:dyDescent="0.2">
      <c r="B58" s="9">
        <v>55</v>
      </c>
      <c r="C58" s="28" t="s">
        <v>39</v>
      </c>
      <c r="D58" s="29"/>
      <c r="E58" s="29"/>
      <c r="F58" s="29"/>
      <c r="G58" s="30"/>
      <c r="H58" s="11" t="s">
        <v>10</v>
      </c>
      <c r="I58" s="10">
        <v>1</v>
      </c>
      <c r="J58" s="13"/>
      <c r="K58" s="10">
        <v>20</v>
      </c>
      <c r="L58" s="10">
        <v>70</v>
      </c>
      <c r="M58" s="10">
        <f t="shared" si="0"/>
        <v>90</v>
      </c>
      <c r="N58" s="8"/>
    </row>
    <row r="59" spans="2:16" x14ac:dyDescent="0.2">
      <c r="B59" s="9">
        <v>56</v>
      </c>
      <c r="C59" s="28" t="s">
        <v>40</v>
      </c>
      <c r="D59" s="29"/>
      <c r="E59" s="29"/>
      <c r="F59" s="29"/>
      <c r="G59" s="30"/>
      <c r="H59" s="11" t="s">
        <v>10</v>
      </c>
      <c r="I59" s="10">
        <v>1</v>
      </c>
      <c r="J59" s="13"/>
      <c r="K59" s="10"/>
      <c r="L59" s="10">
        <v>30</v>
      </c>
      <c r="M59" s="10">
        <f t="shared" si="0"/>
        <v>30</v>
      </c>
      <c r="N59" s="8"/>
    </row>
    <row r="60" spans="2:16" x14ac:dyDescent="0.2">
      <c r="B60" s="9">
        <v>57</v>
      </c>
      <c r="C60" s="28" t="s">
        <v>41</v>
      </c>
      <c r="D60" s="29"/>
      <c r="E60" s="29"/>
      <c r="F60" s="29"/>
      <c r="G60" s="30"/>
      <c r="H60" s="11" t="s">
        <v>10</v>
      </c>
      <c r="I60" s="10">
        <v>1</v>
      </c>
      <c r="J60" s="13"/>
      <c r="K60" s="10">
        <v>12</v>
      </c>
      <c r="L60" s="10">
        <v>20</v>
      </c>
      <c r="M60" s="10">
        <f t="shared" si="0"/>
        <v>32</v>
      </c>
      <c r="N60" s="8"/>
    </row>
    <row r="61" spans="2:16" x14ac:dyDescent="0.2">
      <c r="B61" s="9">
        <v>58</v>
      </c>
      <c r="C61" s="28" t="s">
        <v>42</v>
      </c>
      <c r="D61" s="29"/>
      <c r="E61" s="29"/>
      <c r="F61" s="29"/>
      <c r="G61" s="30"/>
      <c r="H61" s="11" t="s">
        <v>10</v>
      </c>
      <c r="I61" s="10">
        <v>5</v>
      </c>
      <c r="J61" s="13"/>
      <c r="K61" s="10">
        <v>2</v>
      </c>
      <c r="L61" s="10">
        <v>20</v>
      </c>
      <c r="M61" s="10">
        <f t="shared" si="0"/>
        <v>110</v>
      </c>
      <c r="N61" s="8"/>
    </row>
    <row r="62" spans="2:16" x14ac:dyDescent="0.2">
      <c r="B62" s="9">
        <v>59</v>
      </c>
      <c r="C62" s="28" t="s">
        <v>43</v>
      </c>
      <c r="D62" s="29"/>
      <c r="E62" s="29"/>
      <c r="F62" s="29"/>
      <c r="G62" s="30"/>
      <c r="H62" s="11" t="s">
        <v>10</v>
      </c>
      <c r="I62" s="10">
        <v>1</v>
      </c>
      <c r="J62" s="13"/>
      <c r="K62" s="10">
        <v>10</v>
      </c>
      <c r="L62" s="10">
        <v>50</v>
      </c>
      <c r="M62" s="10">
        <f t="shared" si="0"/>
        <v>60</v>
      </c>
      <c r="N62" s="8"/>
    </row>
    <row r="63" spans="2:16" x14ac:dyDescent="0.2">
      <c r="B63" s="9">
        <v>60</v>
      </c>
      <c r="C63" s="28" t="s">
        <v>44</v>
      </c>
      <c r="D63" s="29"/>
      <c r="E63" s="29"/>
      <c r="F63" s="29"/>
      <c r="G63" s="30"/>
      <c r="H63" s="11" t="s">
        <v>10</v>
      </c>
      <c r="I63" s="10">
        <v>1</v>
      </c>
      <c r="J63" s="12">
        <v>130</v>
      </c>
      <c r="K63" s="10"/>
      <c r="L63" s="10">
        <v>20</v>
      </c>
      <c r="M63" s="10">
        <f t="shared" si="0"/>
        <v>150</v>
      </c>
      <c r="N63" s="8"/>
    </row>
    <row r="64" spans="2:16" x14ac:dyDescent="0.2">
      <c r="B64" s="9">
        <v>61</v>
      </c>
      <c r="C64" s="28" t="s">
        <v>72</v>
      </c>
      <c r="D64" s="29"/>
      <c r="E64" s="29"/>
      <c r="F64" s="29"/>
      <c r="G64" s="30"/>
      <c r="H64" s="11" t="s">
        <v>10</v>
      </c>
      <c r="I64" s="10">
        <v>1</v>
      </c>
      <c r="J64" s="13"/>
      <c r="K64" s="10"/>
      <c r="L64" s="10">
        <v>70</v>
      </c>
      <c r="M64" s="10">
        <f t="shared" si="0"/>
        <v>70</v>
      </c>
      <c r="N64" s="8"/>
    </row>
    <row r="65" spans="2:14" x14ac:dyDescent="0.2">
      <c r="B65" s="9">
        <v>62</v>
      </c>
      <c r="C65" s="28" t="s">
        <v>73</v>
      </c>
      <c r="D65" s="29"/>
      <c r="E65" s="29"/>
      <c r="F65" s="29"/>
      <c r="G65" s="30"/>
      <c r="H65" s="11" t="s">
        <v>10</v>
      </c>
      <c r="I65" s="10">
        <v>1</v>
      </c>
      <c r="J65" s="13"/>
      <c r="K65" s="10"/>
      <c r="L65" s="10">
        <v>20</v>
      </c>
      <c r="M65" s="10">
        <f t="shared" si="0"/>
        <v>20</v>
      </c>
      <c r="N65" s="8"/>
    </row>
    <row r="66" spans="2:14" x14ac:dyDescent="0.2">
      <c r="B66" s="9">
        <v>63</v>
      </c>
      <c r="C66" s="28" t="s">
        <v>74</v>
      </c>
      <c r="D66" s="29"/>
      <c r="E66" s="29"/>
      <c r="F66" s="29"/>
      <c r="G66" s="30"/>
      <c r="H66" s="11" t="s">
        <v>10</v>
      </c>
      <c r="I66" s="10">
        <v>1</v>
      </c>
      <c r="J66" s="13"/>
      <c r="K66" s="10"/>
      <c r="L66" s="10">
        <v>15</v>
      </c>
      <c r="M66" s="10">
        <f t="shared" si="0"/>
        <v>15</v>
      </c>
      <c r="N66" s="8"/>
    </row>
    <row r="67" spans="2:14" x14ac:dyDescent="0.2">
      <c r="B67" s="9">
        <v>64</v>
      </c>
      <c r="C67" s="28" t="s">
        <v>45</v>
      </c>
      <c r="D67" s="29"/>
      <c r="E67" s="29"/>
      <c r="F67" s="29"/>
      <c r="G67" s="30"/>
      <c r="H67" s="11"/>
      <c r="I67" s="10"/>
      <c r="J67" s="12"/>
      <c r="K67" s="10"/>
      <c r="L67" s="10"/>
      <c r="M67" s="10">
        <v>300</v>
      </c>
      <c r="N67" s="8"/>
    </row>
    <row r="68" spans="2:14" x14ac:dyDescent="0.2">
      <c r="B68" s="9">
        <v>65</v>
      </c>
      <c r="C68" s="28" t="s">
        <v>46</v>
      </c>
      <c r="D68" s="29"/>
      <c r="E68" s="29"/>
      <c r="F68" s="29"/>
      <c r="G68" s="30"/>
      <c r="H68" s="11"/>
      <c r="I68" s="10"/>
      <c r="J68" s="12"/>
      <c r="K68" s="10"/>
      <c r="L68" s="10"/>
      <c r="M68" s="10">
        <v>1000</v>
      </c>
      <c r="N68" s="19" t="s">
        <v>86</v>
      </c>
    </row>
    <row r="69" spans="2:14" x14ac:dyDescent="0.2">
      <c r="B69" s="9">
        <v>66</v>
      </c>
      <c r="C69" s="28" t="s">
        <v>47</v>
      </c>
      <c r="D69" s="29"/>
      <c r="E69" s="29"/>
      <c r="F69" s="29"/>
      <c r="G69" s="30"/>
      <c r="H69" s="11"/>
      <c r="I69" s="10"/>
      <c r="J69" s="12"/>
      <c r="K69" s="10"/>
      <c r="L69" s="10"/>
      <c r="M69" s="10">
        <v>1300</v>
      </c>
      <c r="N69" s="19" t="s">
        <v>87</v>
      </c>
    </row>
    <row r="70" spans="2:14" x14ac:dyDescent="0.2">
      <c r="B70" s="9">
        <v>67</v>
      </c>
      <c r="C70" s="28" t="s">
        <v>48</v>
      </c>
      <c r="D70" s="29"/>
      <c r="E70" s="29"/>
      <c r="F70" s="29"/>
      <c r="G70" s="30"/>
      <c r="H70" s="11"/>
      <c r="I70" s="10"/>
      <c r="J70" s="12"/>
      <c r="K70" s="10"/>
      <c r="L70" s="10"/>
      <c r="M70" s="10">
        <v>800</v>
      </c>
      <c r="N70" s="19"/>
    </row>
    <row r="71" spans="2:14" x14ac:dyDescent="0.2">
      <c r="B71" s="9">
        <v>68</v>
      </c>
      <c r="C71" s="28" t="s">
        <v>49</v>
      </c>
      <c r="D71" s="29"/>
      <c r="E71" s="29"/>
      <c r="F71" s="29"/>
      <c r="G71" s="30"/>
      <c r="H71" s="11"/>
      <c r="I71" s="10"/>
      <c r="J71" s="12"/>
      <c r="K71" s="10"/>
      <c r="L71" s="10"/>
      <c r="M71" s="10">
        <v>700</v>
      </c>
      <c r="N71" s="8"/>
    </row>
    <row r="72" spans="2:14" ht="64" x14ac:dyDescent="0.2">
      <c r="B72" s="9">
        <v>69</v>
      </c>
      <c r="C72" s="28" t="s">
        <v>50</v>
      </c>
      <c r="D72" s="29"/>
      <c r="E72" s="29"/>
      <c r="F72" s="29"/>
      <c r="G72" s="30"/>
      <c r="H72" s="11"/>
      <c r="I72" s="10"/>
      <c r="J72" s="12"/>
      <c r="K72" s="10"/>
      <c r="L72" s="10"/>
      <c r="M72" s="10">
        <v>1500</v>
      </c>
      <c r="N72" s="21" t="s">
        <v>96</v>
      </c>
    </row>
    <row r="73" spans="2:14" x14ac:dyDescent="0.2">
      <c r="B73" s="15"/>
      <c r="C73" s="36" t="s">
        <v>51</v>
      </c>
      <c r="D73" s="37"/>
      <c r="E73" s="37"/>
      <c r="F73" s="37"/>
      <c r="G73" s="38"/>
      <c r="H73" s="11"/>
      <c r="I73" s="10"/>
      <c r="J73" s="12"/>
      <c r="K73" s="10"/>
      <c r="L73" s="10"/>
      <c r="M73" s="10">
        <v>5500</v>
      </c>
      <c r="N73" s="8"/>
    </row>
    <row r="74" spans="2:14" ht="17.25" customHeight="1" x14ac:dyDescent="0.2">
      <c r="B74" s="36" t="s">
        <v>52</v>
      </c>
      <c r="C74" s="37"/>
      <c r="D74" s="37"/>
      <c r="E74" s="37"/>
      <c r="F74" s="37"/>
      <c r="G74" s="38"/>
      <c r="H74" s="16"/>
      <c r="I74" s="17"/>
      <c r="J74" s="18"/>
      <c r="K74" s="17"/>
      <c r="L74" s="17"/>
      <c r="M74" s="17">
        <f>SUM(M4:M73)</f>
        <v>48825.55</v>
      </c>
    </row>
    <row r="75" spans="2:14" ht="17.25" customHeight="1" x14ac:dyDescent="0.2">
      <c r="B75" s="2"/>
      <c r="C75" s="2"/>
      <c r="D75" s="2"/>
      <c r="E75" s="2"/>
      <c r="F75" s="2"/>
      <c r="G75" s="2"/>
    </row>
    <row r="76" spans="2:14" ht="17.25" customHeight="1" x14ac:dyDescent="0.2">
      <c r="B76" s="2"/>
      <c r="C76" s="2"/>
      <c r="D76" s="2"/>
      <c r="E76" s="2"/>
      <c r="F76" s="2"/>
      <c r="G76" s="2"/>
    </row>
    <row r="77" spans="2:14" ht="17.25" customHeight="1" x14ac:dyDescent="0.2">
      <c r="B77" s="2"/>
      <c r="C77" s="2"/>
      <c r="D77" s="2"/>
      <c r="E77" s="2"/>
      <c r="F77" s="2"/>
      <c r="G77" s="2"/>
    </row>
    <row r="78" spans="2:14" ht="17.25" customHeight="1" x14ac:dyDescent="0.2">
      <c r="B78" s="2"/>
      <c r="C78" s="2"/>
      <c r="D78" s="2"/>
      <c r="E78" s="2"/>
      <c r="F78" s="2"/>
      <c r="G78" s="2"/>
    </row>
    <row r="79" spans="2:14" ht="17.25" customHeight="1" x14ac:dyDescent="0.2">
      <c r="B79" s="2"/>
      <c r="C79" s="2"/>
      <c r="D79" s="2"/>
      <c r="E79" s="2"/>
      <c r="F79" s="2"/>
      <c r="G79" s="2"/>
    </row>
    <row r="80" spans="2:14" ht="17.25" customHeight="1" x14ac:dyDescent="0.2">
      <c r="B80" s="2"/>
      <c r="C80" s="2"/>
      <c r="D80" s="2"/>
      <c r="E80" s="2"/>
      <c r="F80" s="2"/>
      <c r="G80" s="2"/>
    </row>
    <row r="81" spans="2:7" ht="17.25" customHeight="1" x14ac:dyDescent="0.2">
      <c r="B81" s="2"/>
      <c r="C81" s="2"/>
      <c r="D81" s="2"/>
      <c r="E81" s="2"/>
      <c r="F81" s="2"/>
      <c r="G81" s="2"/>
    </row>
    <row r="82" spans="2:7" ht="17.25" customHeight="1" x14ac:dyDescent="0.2">
      <c r="B82" s="2"/>
      <c r="C82" s="2"/>
      <c r="D82" s="2"/>
      <c r="E82" s="2"/>
      <c r="F82" s="2"/>
      <c r="G82" s="2"/>
    </row>
    <row r="83" spans="2:7" ht="18" customHeight="1" x14ac:dyDescent="0.2">
      <c r="B83" s="2"/>
      <c r="C83" s="2"/>
      <c r="D83" s="2"/>
      <c r="E83" s="2"/>
      <c r="F83" s="2"/>
      <c r="G83" s="2"/>
    </row>
    <row r="84" spans="2:7" ht="18" customHeight="1" x14ac:dyDescent="0.2">
      <c r="B84" s="2"/>
      <c r="C84" s="2"/>
      <c r="D84" s="2"/>
      <c r="E84" s="2"/>
      <c r="F84" s="2"/>
      <c r="G84" s="2"/>
    </row>
    <row r="85" spans="2:7" x14ac:dyDescent="0.2">
      <c r="B85" s="2"/>
      <c r="C85" s="2"/>
      <c r="D85" s="2"/>
      <c r="E85" s="2"/>
      <c r="F85" s="2"/>
      <c r="G85" s="2"/>
    </row>
    <row r="86" spans="2:7" x14ac:dyDescent="0.2">
      <c r="B86" s="2"/>
      <c r="C86" s="2"/>
      <c r="D86" s="2"/>
      <c r="E86" s="2"/>
      <c r="F86" s="2"/>
      <c r="G86" s="2"/>
    </row>
    <row r="87" spans="2:7" x14ac:dyDescent="0.2">
      <c r="B87" s="2"/>
      <c r="C87" s="2"/>
      <c r="D87" s="2"/>
      <c r="E87" s="2"/>
      <c r="F87" s="2"/>
      <c r="G87" s="2"/>
    </row>
    <row r="88" spans="2:7" x14ac:dyDescent="0.2">
      <c r="B88" s="2"/>
      <c r="C88" s="2"/>
      <c r="D88" s="2"/>
      <c r="E88" s="2"/>
      <c r="F88" s="2"/>
      <c r="G88" s="2"/>
    </row>
    <row r="89" spans="2:7" x14ac:dyDescent="0.2">
      <c r="B89" s="2"/>
      <c r="C89" s="2"/>
      <c r="D89" s="2"/>
      <c r="E89" s="2"/>
      <c r="F89" s="2"/>
      <c r="G89" s="2"/>
    </row>
    <row r="90" spans="2:7" x14ac:dyDescent="0.2">
      <c r="B90" s="2"/>
      <c r="C90" s="2"/>
      <c r="D90" s="2"/>
      <c r="E90" s="2"/>
      <c r="F90" s="2"/>
      <c r="G90" s="2"/>
    </row>
    <row r="91" spans="2:7" x14ac:dyDescent="0.2">
      <c r="B91" s="2"/>
      <c r="C91" s="2"/>
      <c r="D91" s="2"/>
      <c r="E91" s="2"/>
      <c r="F91" s="2"/>
      <c r="G91" s="2"/>
    </row>
    <row r="92" spans="2:7" x14ac:dyDescent="0.2">
      <c r="B92" s="2"/>
      <c r="C92" s="2"/>
      <c r="D92" s="2"/>
      <c r="E92" s="2"/>
      <c r="F92" s="2"/>
      <c r="G92" s="2"/>
    </row>
  </sheetData>
  <mergeCells count="78">
    <mergeCell ref="C18:G18"/>
    <mergeCell ref="C48:G48"/>
    <mergeCell ref="C54:G54"/>
    <mergeCell ref="C19:G19"/>
    <mergeCell ref="C20:G20"/>
    <mergeCell ref="C21:G21"/>
    <mergeCell ref="C22:G22"/>
    <mergeCell ref="C23:G23"/>
    <mergeCell ref="C27:G27"/>
    <mergeCell ref="C42:G42"/>
    <mergeCell ref="C50:G50"/>
    <mergeCell ref="C51:G51"/>
    <mergeCell ref="C52:G52"/>
    <mergeCell ref="C53:G53"/>
    <mergeCell ref="C43:G43"/>
    <mergeCell ref="C36:G36"/>
    <mergeCell ref="C72:G72"/>
    <mergeCell ref="C73:G73"/>
    <mergeCell ref="B74:G74"/>
    <mergeCell ref="C11:G11"/>
    <mergeCell ref="C12:G12"/>
    <mergeCell ref="C17:G17"/>
    <mergeCell ref="C13:G13"/>
    <mergeCell ref="C14:G14"/>
    <mergeCell ref="C31:G31"/>
    <mergeCell ref="C63:G63"/>
    <mergeCell ref="C67:G67"/>
    <mergeCell ref="C68:G68"/>
    <mergeCell ref="C69:G69"/>
    <mergeCell ref="C70:G70"/>
    <mergeCell ref="C71:G71"/>
    <mergeCell ref="C64:G64"/>
    <mergeCell ref="C65:G65"/>
    <mergeCell ref="C66:G66"/>
    <mergeCell ref="C57:G57"/>
    <mergeCell ref="C58:G58"/>
    <mergeCell ref="C59:G59"/>
    <mergeCell ref="C60:G60"/>
    <mergeCell ref="C61:G61"/>
    <mergeCell ref="C62:G62"/>
    <mergeCell ref="C55:G55"/>
    <mergeCell ref="C56:G56"/>
    <mergeCell ref="C44:G44"/>
    <mergeCell ref="C45:G45"/>
    <mergeCell ref="C46:G46"/>
    <mergeCell ref="C47:G47"/>
    <mergeCell ref="C49:G49"/>
    <mergeCell ref="C37:G37"/>
    <mergeCell ref="C38:G38"/>
    <mergeCell ref="C39:G39"/>
    <mergeCell ref="C40:G40"/>
    <mergeCell ref="C41:G41"/>
    <mergeCell ref="C33:G33"/>
    <mergeCell ref="C34:G34"/>
    <mergeCell ref="H34:L34"/>
    <mergeCell ref="C35:G35"/>
    <mergeCell ref="C30:G30"/>
    <mergeCell ref="C32:G32"/>
    <mergeCell ref="H32:L32"/>
    <mergeCell ref="C24:G24"/>
    <mergeCell ref="C25:G25"/>
    <mergeCell ref="C26:G26"/>
    <mergeCell ref="C28:G28"/>
    <mergeCell ref="C29:G29"/>
    <mergeCell ref="B1:G1"/>
    <mergeCell ref="C2:G2"/>
    <mergeCell ref="C3:G3"/>
    <mergeCell ref="C4:G4"/>
    <mergeCell ref="C6:G6"/>
    <mergeCell ref="N13:N15"/>
    <mergeCell ref="H4:L4"/>
    <mergeCell ref="C5:G5"/>
    <mergeCell ref="C16:G16"/>
    <mergeCell ref="C15:G15"/>
    <mergeCell ref="C7:G7"/>
    <mergeCell ref="C8:G8"/>
    <mergeCell ref="C9:G9"/>
    <mergeCell ref="C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7937-E50E-AC4A-AA9A-6B56656AC54A}">
  <dimension ref="B1:N40"/>
  <sheetViews>
    <sheetView tabSelected="1" topLeftCell="A9" workbookViewId="0">
      <selection activeCell="N20" sqref="N20"/>
    </sheetView>
  </sheetViews>
  <sheetFormatPr baseColWidth="10" defaultColWidth="9.1640625" defaultRowHeight="16" x14ac:dyDescent="0.2"/>
  <cols>
    <col min="1" max="1" width="1" style="1" customWidth="1"/>
    <col min="2" max="2" width="3" style="1" bestFit="1" customWidth="1"/>
    <col min="3" max="6" width="9.1640625" style="1"/>
    <col min="7" max="7" width="40.83203125" style="1" customWidth="1"/>
    <col min="8" max="8" width="12.5" style="1" bestFit="1" customWidth="1"/>
    <col min="9" max="9" width="10.83203125" style="1" bestFit="1" customWidth="1"/>
    <col min="10" max="10" width="12" style="2" bestFit="1" customWidth="1"/>
    <col min="11" max="11" width="12" style="1" bestFit="1" customWidth="1"/>
    <col min="12" max="12" width="10.5" style="1" bestFit="1" customWidth="1"/>
    <col min="13" max="13" width="12" style="1" bestFit="1" customWidth="1"/>
    <col min="14" max="14" width="77.1640625" style="1" customWidth="1"/>
    <col min="15" max="18" width="9.1640625" style="1"/>
    <col min="19" max="19" width="13.5" style="1" customWidth="1"/>
    <col min="20" max="20" width="10.1640625" style="1" bestFit="1" customWidth="1"/>
    <col min="21" max="21" width="11.6640625" style="1" customWidth="1"/>
    <col min="22" max="22" width="17.5" style="1" customWidth="1"/>
    <col min="23" max="23" width="31.5" style="1" customWidth="1"/>
    <col min="24" max="24" width="25" style="1" customWidth="1"/>
    <col min="25" max="16384" width="9.1640625" style="1"/>
  </cols>
  <sheetData>
    <row r="1" spans="2:14" ht="6.75" customHeight="1" x14ac:dyDescent="0.2">
      <c r="B1" s="31"/>
      <c r="C1" s="31"/>
      <c r="D1" s="31"/>
      <c r="E1" s="31"/>
      <c r="F1" s="31"/>
      <c r="G1" s="31"/>
      <c r="L1" s="3"/>
      <c r="M1" s="4"/>
    </row>
    <row r="2" spans="2:14" ht="62.5" customHeight="1" x14ac:dyDescent="0.2">
      <c r="B2" s="5"/>
      <c r="C2" s="32" t="s">
        <v>0</v>
      </c>
      <c r="D2" s="33"/>
      <c r="E2" s="33"/>
      <c r="F2" s="33"/>
      <c r="G2" s="34"/>
      <c r="H2" s="6" t="s">
        <v>1</v>
      </c>
      <c r="I2" s="6" t="s">
        <v>2</v>
      </c>
      <c r="J2" s="7" t="s">
        <v>3</v>
      </c>
      <c r="K2" s="6" t="s">
        <v>4</v>
      </c>
      <c r="L2" s="6" t="s">
        <v>5</v>
      </c>
      <c r="M2" s="6" t="s">
        <v>6</v>
      </c>
    </row>
    <row r="3" spans="2:14" x14ac:dyDescent="0.2">
      <c r="B3" s="8" t="s">
        <v>7</v>
      </c>
      <c r="C3" s="35" t="s">
        <v>8</v>
      </c>
      <c r="D3" s="35"/>
      <c r="E3" s="35"/>
      <c r="F3" s="35"/>
      <c r="G3" s="35"/>
      <c r="H3" s="11"/>
      <c r="I3" s="11"/>
      <c r="J3" s="11"/>
      <c r="K3" s="11"/>
      <c r="L3" s="11"/>
      <c r="M3" s="11"/>
    </row>
    <row r="4" spans="2:14" x14ac:dyDescent="0.2">
      <c r="B4" s="9">
        <v>1</v>
      </c>
      <c r="C4" s="28" t="s">
        <v>53</v>
      </c>
      <c r="D4" s="29"/>
      <c r="E4" s="29"/>
      <c r="F4" s="29"/>
      <c r="G4" s="30"/>
      <c r="H4" s="25"/>
      <c r="I4" s="26"/>
      <c r="J4" s="26"/>
      <c r="K4" s="26"/>
      <c r="L4" s="27"/>
      <c r="M4" s="10">
        <v>50</v>
      </c>
      <c r="N4" s="19"/>
    </row>
    <row r="5" spans="2:14" x14ac:dyDescent="0.2">
      <c r="B5" s="9">
        <v>2</v>
      </c>
      <c r="C5" s="28" t="s">
        <v>54</v>
      </c>
      <c r="D5" s="29"/>
      <c r="E5" s="29"/>
      <c r="F5" s="29"/>
      <c r="G5" s="30"/>
      <c r="H5" s="11" t="s">
        <v>15</v>
      </c>
      <c r="I5" s="10">
        <v>2.4</v>
      </c>
      <c r="J5" s="10">
        <v>15</v>
      </c>
      <c r="K5" s="10">
        <v>12</v>
      </c>
      <c r="L5" s="10">
        <v>25</v>
      </c>
      <c r="M5" s="10">
        <f t="shared" ref="M5:M14" si="0">(L5+K5+J5)*I5</f>
        <v>124.8</v>
      </c>
      <c r="N5" s="19"/>
    </row>
    <row r="6" spans="2:14" ht="96" x14ac:dyDescent="0.2">
      <c r="B6" s="9">
        <v>4</v>
      </c>
      <c r="C6" s="28" t="s">
        <v>77</v>
      </c>
      <c r="D6" s="29"/>
      <c r="E6" s="29"/>
      <c r="F6" s="29"/>
      <c r="G6" s="30"/>
      <c r="H6" s="11" t="s">
        <v>11</v>
      </c>
      <c r="I6" s="10">
        <v>70</v>
      </c>
      <c r="J6" s="12">
        <v>21</v>
      </c>
      <c r="K6" s="10">
        <v>2</v>
      </c>
      <c r="L6" s="10">
        <v>15</v>
      </c>
      <c r="M6" s="12">
        <f t="shared" si="0"/>
        <v>2660</v>
      </c>
      <c r="N6" s="21" t="s">
        <v>90</v>
      </c>
    </row>
    <row r="7" spans="2:14" x14ac:dyDescent="0.2">
      <c r="B7" s="9">
        <v>5.3333333333333304</v>
      </c>
      <c r="C7" s="28" t="s">
        <v>14</v>
      </c>
      <c r="D7" s="29"/>
      <c r="E7" s="29"/>
      <c r="F7" s="29"/>
      <c r="G7" s="30"/>
      <c r="H7" s="11" t="s">
        <v>11</v>
      </c>
      <c r="I7" s="10">
        <v>9</v>
      </c>
      <c r="J7" s="12">
        <v>45</v>
      </c>
      <c r="K7" s="10"/>
      <c r="L7" s="10">
        <v>50</v>
      </c>
      <c r="M7" s="12">
        <f t="shared" si="0"/>
        <v>855</v>
      </c>
      <c r="N7" s="19" t="s">
        <v>91</v>
      </c>
    </row>
    <row r="8" spans="2:14" x14ac:dyDescent="0.2">
      <c r="B8" s="9">
        <v>6.8333333333333304</v>
      </c>
      <c r="C8" s="28" t="s">
        <v>57</v>
      </c>
      <c r="D8" s="29"/>
      <c r="E8" s="29"/>
      <c r="F8" s="29"/>
      <c r="G8" s="30"/>
      <c r="H8" s="11" t="s">
        <v>11</v>
      </c>
      <c r="I8" s="10">
        <v>7</v>
      </c>
      <c r="J8" s="12">
        <v>160</v>
      </c>
      <c r="K8" s="10"/>
      <c r="L8" s="10">
        <v>50</v>
      </c>
      <c r="M8" s="12">
        <f t="shared" si="0"/>
        <v>1470</v>
      </c>
      <c r="N8" s="19"/>
    </row>
    <row r="9" spans="2:14" ht="112" x14ac:dyDescent="0.2">
      <c r="B9" s="9">
        <v>8.3333333333333304</v>
      </c>
      <c r="C9" s="28" t="s">
        <v>63</v>
      </c>
      <c r="D9" s="29"/>
      <c r="E9" s="29"/>
      <c r="F9" s="29"/>
      <c r="G9" s="30"/>
      <c r="H9" s="11" t="s">
        <v>15</v>
      </c>
      <c r="I9" s="10">
        <v>328</v>
      </c>
      <c r="J9" s="12">
        <v>4</v>
      </c>
      <c r="K9" s="10"/>
      <c r="L9" s="10">
        <v>8</v>
      </c>
      <c r="M9" s="10">
        <f t="shared" si="0"/>
        <v>3936</v>
      </c>
      <c r="N9" s="21" t="s">
        <v>93</v>
      </c>
    </row>
    <row r="10" spans="2:14" x14ac:dyDescent="0.2">
      <c r="B10" s="9">
        <v>9.8333333333333304</v>
      </c>
      <c r="C10" s="28" t="s">
        <v>68</v>
      </c>
      <c r="D10" s="29"/>
      <c r="E10" s="29"/>
      <c r="F10" s="29"/>
      <c r="G10" s="30"/>
      <c r="H10" s="11" t="s">
        <v>11</v>
      </c>
      <c r="I10" s="10">
        <v>1</v>
      </c>
      <c r="J10" s="12"/>
      <c r="K10" s="10">
        <v>30</v>
      </c>
      <c r="L10" s="10">
        <v>70</v>
      </c>
      <c r="M10" s="12">
        <f t="shared" si="0"/>
        <v>100</v>
      </c>
      <c r="N10" s="19"/>
    </row>
    <row r="11" spans="2:14" x14ac:dyDescent="0.2">
      <c r="B11" s="9">
        <v>11.3333333333333</v>
      </c>
      <c r="C11" s="28" t="s">
        <v>69</v>
      </c>
      <c r="D11" s="29"/>
      <c r="E11" s="29"/>
      <c r="F11" s="29"/>
      <c r="G11" s="30"/>
      <c r="H11" s="11" t="s">
        <v>11</v>
      </c>
      <c r="I11" s="10">
        <v>2</v>
      </c>
      <c r="J11" s="12"/>
      <c r="K11" s="10">
        <v>40</v>
      </c>
      <c r="L11" s="10">
        <v>50</v>
      </c>
      <c r="M11" s="12">
        <f t="shared" si="0"/>
        <v>180</v>
      </c>
      <c r="N11" s="19"/>
    </row>
    <row r="12" spans="2:14" x14ac:dyDescent="0.2">
      <c r="B12" s="9">
        <v>12.8333333333333</v>
      </c>
      <c r="C12" s="28" t="s">
        <v>71</v>
      </c>
      <c r="D12" s="29"/>
      <c r="E12" s="29"/>
      <c r="F12" s="29"/>
      <c r="G12" s="30"/>
      <c r="H12" s="11" t="s">
        <v>11</v>
      </c>
      <c r="I12" s="10">
        <v>2</v>
      </c>
      <c r="J12" s="12"/>
      <c r="K12" s="10"/>
      <c r="L12" s="10">
        <v>79</v>
      </c>
      <c r="M12" s="10">
        <f t="shared" si="0"/>
        <v>158</v>
      </c>
      <c r="N12" s="19"/>
    </row>
    <row r="13" spans="2:14" x14ac:dyDescent="0.2">
      <c r="B13" s="9">
        <v>14.3333333333333</v>
      </c>
      <c r="C13" s="28" t="s">
        <v>64</v>
      </c>
      <c r="D13" s="29"/>
      <c r="E13" s="29"/>
      <c r="F13" s="29"/>
      <c r="G13" s="30"/>
      <c r="H13" s="11" t="s">
        <v>15</v>
      </c>
      <c r="I13" s="10">
        <v>28.7</v>
      </c>
      <c r="J13" s="12">
        <v>8</v>
      </c>
      <c r="K13" s="10"/>
      <c r="L13" s="10">
        <v>7</v>
      </c>
      <c r="M13" s="10">
        <f t="shared" si="0"/>
        <v>430.5</v>
      </c>
      <c r="N13" s="20"/>
    </row>
    <row r="14" spans="2:14" ht="96" x14ac:dyDescent="0.2">
      <c r="B14" s="9">
        <v>15.8333333333333</v>
      </c>
      <c r="C14" s="28" t="s">
        <v>80</v>
      </c>
      <c r="D14" s="29"/>
      <c r="E14" s="29"/>
      <c r="F14" s="29"/>
      <c r="G14" s="30"/>
      <c r="H14" s="11" t="s">
        <v>15</v>
      </c>
      <c r="I14" s="10">
        <v>84</v>
      </c>
      <c r="J14" s="12">
        <v>20</v>
      </c>
      <c r="K14" s="10">
        <v>2</v>
      </c>
      <c r="L14" s="10">
        <v>10</v>
      </c>
      <c r="M14" s="12">
        <f t="shared" si="0"/>
        <v>2688</v>
      </c>
      <c r="N14" s="21" t="s">
        <v>94</v>
      </c>
    </row>
    <row r="15" spans="2:14" x14ac:dyDescent="0.2">
      <c r="B15" s="9">
        <v>17.3333333333333</v>
      </c>
      <c r="C15" s="28" t="s">
        <v>45</v>
      </c>
      <c r="D15" s="29"/>
      <c r="E15" s="29"/>
      <c r="F15" s="29"/>
      <c r="G15" s="30"/>
      <c r="H15" s="11"/>
      <c r="I15" s="10"/>
      <c r="J15" s="12"/>
      <c r="K15" s="10"/>
      <c r="L15" s="10"/>
      <c r="M15" s="10">
        <v>100</v>
      </c>
      <c r="N15" s="19"/>
    </row>
    <row r="16" spans="2:14" x14ac:dyDescent="0.2">
      <c r="B16" s="9">
        <v>18.8333333333333</v>
      </c>
      <c r="C16" s="28" t="s">
        <v>46</v>
      </c>
      <c r="D16" s="29"/>
      <c r="E16" s="29"/>
      <c r="F16" s="29"/>
      <c r="G16" s="30"/>
      <c r="H16" s="11"/>
      <c r="I16" s="10"/>
      <c r="J16" s="12"/>
      <c r="K16" s="10"/>
      <c r="L16" s="10"/>
      <c r="M16" s="12">
        <v>400</v>
      </c>
      <c r="N16" s="19" t="s">
        <v>85</v>
      </c>
    </row>
    <row r="17" spans="2:14" x14ac:dyDescent="0.2">
      <c r="B17" s="9">
        <v>20.3333333333333</v>
      </c>
      <c r="C17" s="28" t="s">
        <v>47</v>
      </c>
      <c r="D17" s="29"/>
      <c r="E17" s="29"/>
      <c r="F17" s="29"/>
      <c r="G17" s="30"/>
      <c r="H17" s="11"/>
      <c r="I17" s="10"/>
      <c r="J17" s="12"/>
      <c r="K17" s="10"/>
      <c r="L17" s="10"/>
      <c r="M17" s="12">
        <v>700</v>
      </c>
      <c r="N17" s="19" t="s">
        <v>88</v>
      </c>
    </row>
    <row r="18" spans="2:14" x14ac:dyDescent="0.2">
      <c r="B18" s="9">
        <v>21.8333333333333</v>
      </c>
      <c r="C18" s="28" t="s">
        <v>48</v>
      </c>
      <c r="D18" s="29"/>
      <c r="E18" s="29"/>
      <c r="F18" s="29"/>
      <c r="G18" s="30"/>
      <c r="H18" s="11"/>
      <c r="I18" s="10"/>
      <c r="J18" s="12"/>
      <c r="K18" s="10"/>
      <c r="L18" s="10"/>
      <c r="M18" s="10">
        <v>300</v>
      </c>
      <c r="N18" s="19"/>
    </row>
    <row r="19" spans="2:14" x14ac:dyDescent="0.2">
      <c r="B19" s="9">
        <v>23.3333333333333</v>
      </c>
      <c r="C19" s="28" t="s">
        <v>49</v>
      </c>
      <c r="D19" s="29"/>
      <c r="E19" s="29"/>
      <c r="F19" s="29"/>
      <c r="G19" s="30"/>
      <c r="H19" s="11"/>
      <c r="I19" s="10"/>
      <c r="J19" s="12"/>
      <c r="K19" s="10"/>
      <c r="L19" s="10"/>
      <c r="M19" s="10">
        <v>300</v>
      </c>
      <c r="N19" s="19"/>
    </row>
    <row r="20" spans="2:14" ht="64" x14ac:dyDescent="0.2">
      <c r="B20" s="9">
        <v>24.8333333333333</v>
      </c>
      <c r="C20" s="28" t="s">
        <v>50</v>
      </c>
      <c r="D20" s="29"/>
      <c r="E20" s="29"/>
      <c r="F20" s="29"/>
      <c r="G20" s="30"/>
      <c r="H20" s="11"/>
      <c r="I20" s="10"/>
      <c r="J20" s="12"/>
      <c r="K20" s="10"/>
      <c r="L20" s="10"/>
      <c r="M20" s="10">
        <v>500</v>
      </c>
      <c r="N20" s="21" t="s">
        <v>96</v>
      </c>
    </row>
    <row r="21" spans="2:14" x14ac:dyDescent="0.2">
      <c r="B21" s="15"/>
      <c r="C21" s="36" t="s">
        <v>51</v>
      </c>
      <c r="D21" s="37"/>
      <c r="E21" s="37"/>
      <c r="F21" s="37"/>
      <c r="G21" s="38"/>
      <c r="H21" s="11"/>
      <c r="I21" s="10"/>
      <c r="J21" s="12"/>
      <c r="K21" s="10"/>
      <c r="L21" s="10"/>
      <c r="M21" s="10">
        <v>2000</v>
      </c>
      <c r="N21" s="19"/>
    </row>
    <row r="22" spans="2:14" ht="17.25" customHeight="1" x14ac:dyDescent="0.2">
      <c r="B22" s="36" t="s">
        <v>52</v>
      </c>
      <c r="C22" s="37"/>
      <c r="D22" s="37"/>
      <c r="E22" s="37"/>
      <c r="F22" s="37"/>
      <c r="G22" s="38"/>
      <c r="H22" s="16"/>
      <c r="I22" s="17"/>
      <c r="J22" s="18"/>
      <c r="K22" s="17"/>
      <c r="L22" s="17"/>
      <c r="M22" s="17">
        <f>SUM(M4:M21)</f>
        <v>16952.3</v>
      </c>
    </row>
    <row r="23" spans="2:14" ht="17.25" customHeight="1" x14ac:dyDescent="0.2">
      <c r="B23" s="2"/>
      <c r="C23" s="2"/>
      <c r="D23" s="2"/>
      <c r="E23" s="2"/>
      <c r="F23" s="2"/>
      <c r="G23" s="2"/>
    </row>
    <row r="24" spans="2:14" ht="17.25" customHeight="1" x14ac:dyDescent="0.2">
      <c r="B24" s="2"/>
      <c r="C24" s="2"/>
      <c r="D24" s="2"/>
      <c r="E24" s="2"/>
      <c r="F24" s="2"/>
      <c r="G24" s="2"/>
    </row>
    <row r="25" spans="2:14" ht="17.25" customHeight="1" x14ac:dyDescent="0.2">
      <c r="B25" s="2"/>
      <c r="C25" s="2"/>
      <c r="D25" s="2"/>
      <c r="E25" s="2"/>
      <c r="F25" s="2"/>
      <c r="G25" s="2"/>
    </row>
    <row r="26" spans="2:14" ht="17.25" customHeight="1" x14ac:dyDescent="0.2">
      <c r="B26" s="2"/>
      <c r="C26" s="2"/>
      <c r="D26" s="2"/>
      <c r="E26" s="2"/>
      <c r="F26" s="2"/>
      <c r="G26" s="2"/>
    </row>
    <row r="27" spans="2:14" ht="17.25" customHeight="1" x14ac:dyDescent="0.2">
      <c r="B27" s="2"/>
      <c r="C27" s="2"/>
      <c r="D27" s="2"/>
      <c r="E27" s="2"/>
      <c r="F27" s="2"/>
      <c r="G27" s="2"/>
    </row>
    <row r="28" spans="2:14" ht="17.25" customHeight="1" x14ac:dyDescent="0.2">
      <c r="B28" s="2"/>
      <c r="C28" s="2"/>
      <c r="D28" s="2"/>
      <c r="E28" s="2"/>
      <c r="F28" s="2"/>
      <c r="G28" s="2"/>
    </row>
    <row r="29" spans="2:14" ht="17.25" customHeight="1" x14ac:dyDescent="0.2">
      <c r="B29" s="2"/>
      <c r="C29" s="2"/>
      <c r="D29" s="2"/>
      <c r="E29" s="2"/>
      <c r="F29" s="2"/>
      <c r="G29" s="2"/>
    </row>
    <row r="30" spans="2:14" ht="17.25" customHeight="1" x14ac:dyDescent="0.2">
      <c r="B30" s="2"/>
      <c r="C30" s="2"/>
      <c r="D30" s="2"/>
      <c r="E30" s="2"/>
      <c r="F30" s="2"/>
      <c r="G30" s="2"/>
    </row>
    <row r="31" spans="2:14" ht="18" customHeight="1" x14ac:dyDescent="0.2">
      <c r="B31" s="2"/>
      <c r="C31" s="2"/>
      <c r="D31" s="2"/>
      <c r="E31" s="2"/>
      <c r="F31" s="2"/>
      <c r="G31" s="2"/>
    </row>
    <row r="32" spans="2:14" ht="18" customHeight="1" x14ac:dyDescent="0.2">
      <c r="B32" s="2"/>
      <c r="C32" s="2"/>
      <c r="D32" s="2"/>
      <c r="E32" s="2"/>
      <c r="F32" s="2"/>
      <c r="G32" s="2"/>
    </row>
    <row r="33" spans="2:7" x14ac:dyDescent="0.2">
      <c r="B33" s="2"/>
      <c r="C33" s="2"/>
      <c r="D33" s="2"/>
      <c r="E33" s="2"/>
      <c r="F33" s="2"/>
      <c r="G33" s="2"/>
    </row>
    <row r="34" spans="2:7" x14ac:dyDescent="0.2">
      <c r="B34" s="2"/>
      <c r="C34" s="2"/>
      <c r="D34" s="2"/>
      <c r="E34" s="2"/>
      <c r="F34" s="2"/>
      <c r="G34" s="2"/>
    </row>
    <row r="35" spans="2:7" x14ac:dyDescent="0.2">
      <c r="B35" s="2"/>
      <c r="C35" s="2"/>
      <c r="D35" s="2"/>
      <c r="E35" s="2"/>
      <c r="F35" s="2"/>
      <c r="G35" s="2"/>
    </row>
    <row r="36" spans="2:7" x14ac:dyDescent="0.2">
      <c r="B36" s="2"/>
      <c r="C36" s="2"/>
      <c r="D36" s="2"/>
      <c r="E36" s="2"/>
      <c r="F36" s="2"/>
      <c r="G36" s="2"/>
    </row>
    <row r="37" spans="2:7" x14ac:dyDescent="0.2">
      <c r="B37" s="2"/>
      <c r="C37" s="2"/>
      <c r="D37" s="2"/>
      <c r="E37" s="2"/>
      <c r="F37" s="2"/>
      <c r="G37" s="2"/>
    </row>
    <row r="38" spans="2:7" x14ac:dyDescent="0.2">
      <c r="B38" s="2"/>
      <c r="C38" s="2"/>
      <c r="D38" s="2"/>
      <c r="E38" s="2"/>
      <c r="F38" s="2"/>
      <c r="G38" s="2"/>
    </row>
    <row r="39" spans="2:7" x14ac:dyDescent="0.2">
      <c r="B39" s="2"/>
      <c r="C39" s="2"/>
      <c r="D39" s="2"/>
      <c r="E39" s="2"/>
      <c r="F39" s="2"/>
      <c r="G39" s="2"/>
    </row>
    <row r="40" spans="2:7" x14ac:dyDescent="0.2">
      <c r="B40" s="2"/>
      <c r="C40" s="2"/>
      <c r="D40" s="2"/>
      <c r="E40" s="2"/>
      <c r="F40" s="2"/>
      <c r="G40" s="2"/>
    </row>
  </sheetData>
  <mergeCells count="23">
    <mergeCell ref="C19:G19"/>
    <mergeCell ref="C20:G20"/>
    <mergeCell ref="C21:G21"/>
    <mergeCell ref="B22:G22"/>
    <mergeCell ref="C15:G15"/>
    <mergeCell ref="C16:G16"/>
    <mergeCell ref="C17:G17"/>
    <mergeCell ref="C18:G18"/>
    <mergeCell ref="B1:G1"/>
    <mergeCell ref="C2:G2"/>
    <mergeCell ref="C3:G3"/>
    <mergeCell ref="C4:G4"/>
    <mergeCell ref="C14:G14"/>
    <mergeCell ref="C9:G9"/>
    <mergeCell ref="C10:G10"/>
    <mergeCell ref="C11:G11"/>
    <mergeCell ref="C12:G12"/>
    <mergeCell ref="C13:G13"/>
    <mergeCell ref="H4:L4"/>
    <mergeCell ref="C5:G5"/>
    <mergeCell ref="C6:G6"/>
    <mergeCell ref="C7:G7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სრული რემონტი</vt:lpstr>
      <vt:lpstr>თეთრი კარკასი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2018-04-26T12:58:47Z</dcterms:created>
  <dcterms:modified xsi:type="dcterms:W3CDTF">2018-04-30T09:47:11Z</dcterms:modified>
</cp:coreProperties>
</file>