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05" windowWidth="11340" windowHeight="6285" activeTab="3"/>
  </bookViews>
  <sheets>
    <sheet name="ფორმა1" sheetId="7" r:id="rId1"/>
    <sheet name="ფორმა 2" sheetId="9" r:id="rId2"/>
    <sheet name="უწყისი ფორმა 1სთვის" sheetId="8" r:id="rId3"/>
    <sheet name="ვალიდაციები" sheetId="10" r:id="rId4"/>
    <sheet name="კოდები" sheetId="11" r:id="rId5"/>
  </sheets>
  <definedNames>
    <definedName name="_xlnm.Database">#REF!</definedName>
    <definedName name="_xlnm.Print_Titles" localSheetId="0">ფორმა1!$8:$10</definedName>
  </definedNames>
  <calcPr calcId="125725"/>
</workbook>
</file>

<file path=xl/calcChain.xml><?xml version="1.0" encoding="utf-8"?>
<calcChain xmlns="http://schemas.openxmlformats.org/spreadsheetml/2006/main">
  <c r="J3" i="11"/>
  <c r="K13"/>
  <c r="J10"/>
  <c r="J11"/>
  <c r="J12"/>
  <c r="J13"/>
  <c r="J14"/>
  <c r="J9"/>
  <c r="J6"/>
  <c r="J7"/>
  <c r="J4"/>
  <c r="J5"/>
  <c r="J8"/>
</calcChain>
</file>

<file path=xl/sharedStrings.xml><?xml version="1.0" encoding="utf-8"?>
<sst xmlns="http://schemas.openxmlformats.org/spreadsheetml/2006/main" count="209" uniqueCount="100">
  <si>
    <t xml:space="preserve">N </t>
  </si>
  <si>
    <r>
      <t xml:space="preserve">                         </t>
    </r>
    <r>
      <rPr>
        <sz val="11"/>
        <rFont val="Sylfaen"/>
        <family val="1"/>
      </rPr>
      <t>მთ</t>
    </r>
    <r>
      <rPr>
        <sz val="11"/>
        <rFont val="Geo_Times"/>
        <family val="1"/>
      </rPr>
      <t xml:space="preserve">. </t>
    </r>
    <r>
      <rPr>
        <sz val="11"/>
        <rFont val="Sylfaen"/>
        <family val="1"/>
      </rPr>
      <t>ბუღალტერი</t>
    </r>
  </si>
  <si>
    <r>
      <t>დაწესებულების</t>
    </r>
    <r>
      <rPr>
        <sz val="11"/>
        <rFont val="Geo_Times"/>
        <family val="1"/>
      </rPr>
      <t xml:space="preserve"> </t>
    </r>
    <r>
      <rPr>
        <sz val="11"/>
        <rFont val="Sylfaen"/>
        <family val="1"/>
      </rPr>
      <t>ხელმძღვანელი</t>
    </r>
    <r>
      <rPr>
        <sz val="11"/>
        <rFont val="Geo_Times"/>
        <family val="1"/>
      </rPr>
      <t xml:space="preserve">                                                         </t>
    </r>
  </si>
  <si>
    <t>ნოზოლოგიის კოდი (ICD 10)</t>
  </si>
  <si>
    <t>პაციენტის სახელი</t>
  </si>
  <si>
    <t>დაბადების თარიღი</t>
  </si>
  <si>
    <t>ასაკი</t>
  </si>
  <si>
    <t xml:space="preserve">პირადი ნომერი </t>
  </si>
  <si>
    <t>თვე</t>
  </si>
  <si>
    <t>წელი</t>
  </si>
  <si>
    <t>პაციენტის საიდენტიფიკაციო მონაცემები</t>
  </si>
  <si>
    <t>ჯანმრთელობის მდგომარეობა/მკურნალობის სტატუსი</t>
  </si>
  <si>
    <t>ერთეულის პროგრამული კოდი</t>
  </si>
  <si>
    <t>სქესი</t>
  </si>
  <si>
    <t>დღე</t>
  </si>
  <si>
    <t>გამოსავალი</t>
  </si>
  <si>
    <t>დიაგნოსტიკური კვლევის ჩატარების თარიღი</t>
  </si>
  <si>
    <t>ფაქტიური ხარჯი</t>
  </si>
  <si>
    <t>პაციენტის მხრიდან თანაგადახდა</t>
  </si>
  <si>
    <t>N</t>
  </si>
  <si>
    <t xml:space="preserve">ანაზღაურების მოთხოვნის უწყისი  N  ------ </t>
  </si>
  <si>
    <t>_____________________________________________________ხელშეკრულების N  _________________</t>
  </si>
  <si>
    <t xml:space="preserve"> შესრულებული მომსახურების ჩამონათვალი  N  ------ </t>
  </si>
  <si>
    <t xml:space="preserve"> დაწესებულების დასახელება       __________________________________________________________________________________________</t>
  </si>
  <si>
    <t>_____________________________________________________________________________________რეგისტრაციის N  _________________</t>
  </si>
  <si>
    <t xml:space="preserve">  პროგრამა      _______________________________________კომპონენტი ________________________________ ქვეკომპონენტი_________________________</t>
  </si>
  <si>
    <t>პაციენტის 
 გვარი</t>
  </si>
  <si>
    <t>სამედიცინო 
დოკუმენტის
 N</t>
  </si>
  <si>
    <t>შემთხვევათა
რაოდენობა</t>
  </si>
  <si>
    <t>წარმოდგენილი სამუშაოს ღირებულება</t>
  </si>
  <si>
    <t xml:space="preserve">დაწესებულების დასახელება       _________________________________________________________ </t>
  </si>
  <si>
    <t xml:space="preserve">  პროგრამა      ________________კომპონენტი ___________________ ქვეკომპონენტი______________</t>
  </si>
  <si>
    <t>ანგარიშგების პერიოდი 2015_ წლის  " ____  " _______________  დან   " ____ " _______________  მდე</t>
  </si>
  <si>
    <t xml:space="preserve"> ანგარიშგების პერიოდი  2015 წლის  " ____  " _______________  დან   " ____ " _______________  მდე</t>
  </si>
  <si>
    <t>შეტყობინების სისტემაში შემთხვევის რეგისტრაციის კოდი</t>
  </si>
  <si>
    <t>მეურვე/მშობელი (1 -მეურვე, 2- მშობელი მამა (18 წლამდე ასაკის ბავშვების შემთხვევაში), 3-მშობელი დედა (18 წლამდე ასაკის ბავშვების შემთხვევაში))</t>
  </si>
  <si>
    <t xml:space="preserve">ღვიძლის ფიბროზის ხარისხის მაჩვენებელი FIB–4 ტესტით </t>
  </si>
  <si>
    <t>ღვიძლის ფიბროზის ხარისხის მაჩვენებელი ელასტოგრაფიით (F)</t>
  </si>
  <si>
    <t>სხვა საიდენტიფიკაციო მონაცემები (მაგ.არასრულწლოვან პირზე დაბადების მოწმობის ნომერი)</t>
  </si>
  <si>
    <t>პაციენტის რეგისტრაციის მისამართი (რეგიონი, მუნიციპალიტეტი, ქალაქი/სოფელი, ქუჩა)</t>
  </si>
  <si>
    <t>პაციენტის ჯგუფი</t>
  </si>
  <si>
    <t>1-HCV ინფექციის კლინიკურად მნიშვნელოვანი ექსტრაჰეპატური გამოვლინებები</t>
  </si>
  <si>
    <t>2-აივ ინფექცია</t>
  </si>
  <si>
    <t>3-HBV ინფექცია</t>
  </si>
  <si>
    <t xml:space="preserve">
 ჩატარებული ვიზიტის, 
მანიპულაციის რაოდენობა</t>
  </si>
  <si>
    <t>4–პაციენტები ღვიძლის ტრანსპლანტაციით და HCV რეინფექციით</t>
  </si>
  <si>
    <t>5-HCV რეინფექცია</t>
  </si>
  <si>
    <t>მერიის პროგრამით ასანაზღაურებელი თანხა</t>
  </si>
  <si>
    <r>
      <t>დაწესებულების</t>
    </r>
    <r>
      <rPr>
        <sz val="10"/>
        <rFont val="Geo_Times"/>
        <family val="1"/>
      </rPr>
      <t xml:space="preserve"> </t>
    </r>
    <r>
      <rPr>
        <sz val="10"/>
        <rFont val="Sylfaen"/>
        <family val="1"/>
      </rPr>
      <t>ხელმძღვანელი</t>
    </r>
    <r>
      <rPr>
        <sz val="10"/>
        <rFont val="Geo_Times"/>
        <family val="1"/>
      </rPr>
      <t xml:space="preserve">                                                         </t>
    </r>
  </si>
  <si>
    <r>
      <t xml:space="preserve">                         </t>
    </r>
    <r>
      <rPr>
        <sz val="10"/>
        <rFont val="Sylfaen"/>
        <family val="1"/>
      </rPr>
      <t>მთ</t>
    </r>
    <r>
      <rPr>
        <sz val="10"/>
        <rFont val="Geo_Times"/>
        <family val="1"/>
      </rPr>
      <t xml:space="preserve">. </t>
    </r>
    <r>
      <rPr>
        <sz val="10"/>
        <rFont val="Sylfaen"/>
        <family val="1"/>
      </rPr>
      <t>ბუღალტერი</t>
    </r>
  </si>
  <si>
    <t xml:space="preserve">1-დადებითი </t>
  </si>
  <si>
    <t>2-უარყოფითი</t>
  </si>
  <si>
    <t>ფორმა 1</t>
  </si>
  <si>
    <t>უნდა იყოს სამინისტროს ბენეფიციარი</t>
  </si>
  <si>
    <t xml:space="preserve">უნდა იყოს შეტყობინება გაკეთებული </t>
  </si>
  <si>
    <t>ფორმა 1 ფორმა 2</t>
  </si>
  <si>
    <t>პროგრამის დასახელება</t>
  </si>
  <si>
    <t>კომპონენტი</t>
  </si>
  <si>
    <t>ნოზოლოგია</t>
  </si>
  <si>
    <t>თბილისი</t>
  </si>
  <si>
    <t>დარიცხვის მეთოდი</t>
  </si>
  <si>
    <t>ზომის ერთეული</t>
  </si>
  <si>
    <t>ხელოვნური კოდი</t>
  </si>
  <si>
    <t>ფორმა</t>
  </si>
  <si>
    <t>C ჰეპატიტით დაავადებულ პირთა დიაგნოსტიკის პროგრამა</t>
  </si>
  <si>
    <t>C ჰეპატიტის სკრინინგული კვლევა</t>
  </si>
  <si>
    <t>შემთხვევის მიხედვით/ერთჯერადი</t>
  </si>
  <si>
    <t>შემთხვევა</t>
  </si>
  <si>
    <t>ფორმა N1</t>
  </si>
  <si>
    <t>C ჰეპატიტით დაავადებულ პირთა მკურნალობაში ჩართვამდე აუცილებელი კვლევების</t>
  </si>
  <si>
    <t>C ჰეპატიტის დადგენა (ექიმთან ვიზიტი+HCV RNA)</t>
  </si>
  <si>
    <t>ფორმა N2</t>
  </si>
  <si>
    <t>ღვიძლის ფიბროზის ხარისხის დადგენა (FIB4 (სისხლის საერთო, ALT, AST))</t>
  </si>
  <si>
    <t>ღვიძლის ფიბროზის ხარისხის დადგენა (FIB4 (სისხლის საერთო, ALT, AST), ელასტოგრაფია)</t>
  </si>
  <si>
    <t>ღვიძლის ფიბროზის F3,F3-F4 და F4 ხარისხის მქონე პაციენტების შემდგომი გამოკვლევები</t>
  </si>
  <si>
    <t>მკურნალობის კომპონენტში ჩართვამდე საჭირო კვლევები (სრული პაკეტი  ელასტოგრაფიის ჩათვლით)</t>
  </si>
  <si>
    <t>მკურნალობის კომპონენტში ჩართვამდე საჭირო კვლევები (სრული პაკეტი  ელასტოგრაფიის გარეშე)</t>
  </si>
  <si>
    <t>C ჰეპატიტის დადგენა (ექიმთან ვიზიტი+HCV RNA)–,,სოციალურად დაუცველი ოჯახების მონაცემთა ერთიან ბაზაში" რეგისტრირებულთათვის, რომელთა სარეიტინგო ქულა არ აღემატება 70 000–ს</t>
  </si>
  <si>
    <t>ღვიძლის ფიბროზის ხარისხის დადგენა (FIB4 (სისხლის საერთო, ALT, AST))–,,სოციალურად დაუცველი ოჯახების მონაცემთა ერთიან ბაზაში" რეგისტრირებულთათვის, რომელთა სარეიტინგო ქულა არ აღემატება 70 000–ს</t>
  </si>
  <si>
    <t>ღვიძლის ფიბროზის ხარისხის დადგენა (FIB4 (სისხლის საერთო, ALT, AST), ელასტოგრაფია)–,,სოციალურად დაუცველი ოჯახების მონაცემთა ერთიან ბაზაში" რეგისტრირებულთათვის, რომელთა სარეიტინგო ქულა არ აღემატება 70 000–ს</t>
  </si>
  <si>
    <t>ღვიძლის ფიბროზის F3,F3-F4 და F4 ხარისხის მქონე პაციენტების შემდგომი გამოკვლევები–,,სოციალურად დაუცველი ოჯახების მონაცემთა ერთიან ბაზაში" რეგისტრირებულთათვის, რომელთა სარეიტინგო ქულა არ აღემატება 70 000–ს</t>
  </si>
  <si>
    <t>მკურნალობის კომპონენტში ჩართვამდე საჭირო კვლევები (სრული პაკეტი  ელასტოგრაფიის ჩათვლით)–,,სოციალურად დაუცველი ოჯახების მონაცემთა ერთიან ბაზაში" რეგისტრირებულთათვის, რომელთა სარეიტინგო ქულა არ აღემატება 70 000–ს</t>
  </si>
  <si>
    <t>მკურნალობის კომპონენტში ჩართვამდე საჭირო კვლევები (სრული პაკეტი  ელასტოგრაფიის გარეშე)–,,სოციალურად დაუცველი ოჯახების მონაცემთა ერთიან ბაზაში" რეგისტრირებულთათვის, რომელთა სარეიტინგო ქულა არ აღემატება 70 000–ს</t>
  </si>
  <si>
    <t>HCV რნმ რაოდენობრივი მაჩვენებელი</t>
  </si>
  <si>
    <t>1. HCV რნმ+; 2.HCV რნმ-</t>
  </si>
  <si>
    <t>პაციენტის ჯგუფი 2</t>
  </si>
  <si>
    <r>
      <t xml:space="preserve">1. </t>
    </r>
    <r>
      <rPr>
        <b/>
        <sz val="10"/>
        <color indexed="10"/>
        <rFont val="Sylfaen"/>
        <family val="1"/>
      </rPr>
      <t>შეწყდა კვლევები</t>
    </r>
  </si>
  <si>
    <t>2. დაასრულა კვლევები</t>
  </si>
  <si>
    <t xml:space="preserve">სახელმწიფო პროგრამით ანაზღაურებული თანხა </t>
  </si>
  <si>
    <t xml:space="preserve"> 15000008 ან 15000014 ხელოვნური კოდის არჩევის შემთხვევაში, მე–18  ველში, თუ მითითებულია ,,HCV რნმ –“, მაშინ ახალი, დამატებითი კოდის დამატების საშუალება არ უნდა ქონდეს და გამოსავალი უნდა მიეთითოს ,,შეწყდა”; თუ მითითებულია ,, HCVრნმ+“, მაშინ ვერ უნდა წარმოადგინოს კოდები:  15000012,15000013,15000018,15000019</t>
  </si>
  <si>
    <t xml:space="preserve"> 15000009 ან 15000015 პროგრამული კოდის მითითებისას, მე–19 ველში –  
თუ FIB4&lt;1,45 – მაშინ სხვა კოდის დამატება არ შეუძლია და გამოსავალში უნდა 
მიეთითოს ,,შეწყდა“; თუ 1,45&lt; FIB4&lt;3,25 – მაშინ არ უნდა მიეთითოს 15000009 
ან 15000015 კოდები, უნდა მიუთითოს პროგრამული კოდი 15000010 ან 15000016; 
თუ FIB4&gt;3,25 –ვერ უნდა წარმოადგინოს კოდებით: 15000010 ან 15000016;</t>
  </si>
  <si>
    <t xml:space="preserve">მე–20 ველში, თუ მითითებულია F3, F3–F4 ან F4, მაშინ შეუძლია 
დაამატოს 15000011/15000017კოდები, წინააღმდეგ შემთხვევაში (F&lt;3), კვლევები 
წყდება და არცერთი კოდის დამატების საშუალება არ უნდა ჰქონდეს; 
</t>
  </si>
  <si>
    <t>25–ე ველში, თუ მითითებულია გამოსავალი – ,,შეწყდა”, ახალი კოდის 
დამატების საშუალება (ახალ კოდზე გადასვლა) არ უნდა ჰქონდეს; გამოსავალი – 
,,დაასრულა კვლევები” ნიშნავს რომ შემთხვევა დასრულდა და ახალ კოდს ვეღარ 
ამატებს; სხვა შემთხვევების წარმოდგენა ანგარიშგებაში არ შეუძლია.</t>
  </si>
  <si>
    <t>უნდა იყოს ქ. თბილისის მუნიციპალიტეტში იურიდიულად რეგისტრირებული საქართველოს მოქალაქეები,</t>
  </si>
  <si>
    <t>საქართველოს მოქალაქეები იძულებით გადაადგილებული პირები,რომლებსაც ფაქტობრივი საცხოვრებელი ადგილი გააჩნიათ თბილისში</t>
  </si>
  <si>
    <t>სოციალურად დაუცველი ოჯახების მონაცემთა ერთიან ბაზაში“ რეგისტრირებული ის პირები, რომლებსაც ფაქტობრივი საცხოვრებელი ადგილი გააჩნიათ თბილისში</t>
  </si>
  <si>
    <t>იმ შემთხვევაში თუ მიმწოდებელმა პირზე  წარმოადგინა  კოდები: 15000014/15000015/15000016/15000017 ან 15000019 მიმდინარე და შემდეგ საანგარიშგებო თვეებზე ვერ უნდა წარმოადგინოს 15000018 კოდი</t>
  </si>
  <si>
    <t>იმ შემთხვევაში თუ მიმწოდებელმა პირზე  წარმოადგინა  კოდები: 15000014/15000015/15000017 ან 15000018 ვერ უნდა წარმოადგინოს 15000019 კოდი</t>
  </si>
  <si>
    <t>იმ შემთხვევაში თუ მიმწოდებელმა პირზე  წარმოადგინა  კოდები: 15000008/15000009/15000011ან 15000012  ვერ უნდა წარმოადგინოს 15000013 კოდი</t>
  </si>
  <si>
    <t>იმ შემთხვევაში თუ მიმწოდებელმა პირზე  წარმოადგინა  კოდები: 15000008/15000009/15000010/15000011 ან 15000013 ვერ უნდა წარმოადგინოს 15000012 კოდი</t>
  </si>
</sst>
</file>

<file path=xl/styles.xml><?xml version="1.0" encoding="utf-8"?>
<styleSheet xmlns="http://schemas.openxmlformats.org/spreadsheetml/2006/main">
  <fonts count="23">
    <font>
      <sz val="12"/>
      <name val="LitNusx"/>
      <charset val="204"/>
    </font>
    <font>
      <sz val="10"/>
      <name val="Arial"/>
      <family val="2"/>
    </font>
    <font>
      <sz val="10"/>
      <name val="Geo_Times"/>
      <family val="1"/>
    </font>
    <font>
      <sz val="11"/>
      <name val="Geo_Times"/>
      <family val="1"/>
    </font>
    <font>
      <b/>
      <sz val="10"/>
      <name val="Geo_Times"/>
      <family val="1"/>
    </font>
    <font>
      <sz val="1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2"/>
      <name val="Sylfaen"/>
      <family val="1"/>
    </font>
    <font>
      <b/>
      <sz val="12"/>
      <name val="Sylfaen"/>
      <family val="1"/>
    </font>
    <font>
      <b/>
      <sz val="10"/>
      <color rgb="FFFF0000"/>
      <name val="Sylfaen"/>
      <family val="1"/>
    </font>
    <font>
      <sz val="10"/>
      <color rgb="FFFF0000"/>
      <name val="Sylfaen"/>
      <family val="1"/>
    </font>
    <font>
      <sz val="10"/>
      <color rgb="FFFF0000"/>
      <name val="Geo_Times"/>
      <family val="1"/>
    </font>
    <font>
      <b/>
      <sz val="12"/>
      <color theme="1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9"/>
      <color theme="1"/>
      <name val="Sylfaen"/>
      <family val="1"/>
    </font>
    <font>
      <sz val="9"/>
      <color rgb="FF000000"/>
      <name val="Times New Roman"/>
      <family val="1"/>
    </font>
    <font>
      <sz val="11"/>
      <color theme="1"/>
      <name val="Sylfaen"/>
      <family val="1"/>
    </font>
    <font>
      <sz val="9"/>
      <color rgb="FF000000"/>
      <name val="Sylfaen"/>
      <family val="1"/>
    </font>
    <font>
      <b/>
      <sz val="10"/>
      <color rgb="FFFF0000"/>
      <name val="Geo_Times"/>
      <family val="1"/>
    </font>
    <font>
      <b/>
      <sz val="10"/>
      <color indexed="10"/>
      <name val="Sylfaen"/>
      <family val="1"/>
    </font>
    <font>
      <sz val="12"/>
      <name val="LitNusx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0" borderId="0" xfId="1" applyFont="1"/>
    <xf numFmtId="0" fontId="2" fillId="0" borderId="1" xfId="1" applyFont="1" applyBorder="1"/>
    <xf numFmtId="0" fontId="2" fillId="0" borderId="2" xfId="1" applyFont="1" applyBorder="1"/>
    <xf numFmtId="0" fontId="3" fillId="0" borderId="0" xfId="1" applyFont="1"/>
    <xf numFmtId="0" fontId="5" fillId="0" borderId="0" xfId="1" applyNumberFormat="1" applyFont="1"/>
    <xf numFmtId="0" fontId="3" fillId="0" borderId="0" xfId="1" applyNumberFormat="1" applyFont="1"/>
    <xf numFmtId="0" fontId="4" fillId="0" borderId="0" xfId="1" applyFont="1"/>
    <xf numFmtId="0" fontId="6" fillId="2" borderId="1" xfId="1" applyNumberFormat="1" applyFont="1" applyFill="1" applyBorder="1" applyAlignment="1">
      <alignment horizontal="center" vertical="center" wrapText="1"/>
    </xf>
    <xf numFmtId="0" fontId="6" fillId="3" borderId="1" xfId="1" applyNumberFormat="1" applyFont="1" applyFill="1" applyBorder="1" applyAlignment="1">
      <alignment horizontal="center" vertical="center" wrapText="1"/>
    </xf>
    <xf numFmtId="0" fontId="7" fillId="0" borderId="0" xfId="1" applyFont="1"/>
    <xf numFmtId="0" fontId="7" fillId="0" borderId="0" xfId="0" applyFont="1"/>
    <xf numFmtId="0" fontId="7" fillId="0" borderId="0" xfId="1" applyNumberFormat="1" applyFont="1" applyAlignment="1"/>
    <xf numFmtId="0" fontId="7" fillId="0" borderId="0" xfId="1" applyFont="1" applyAlignment="1">
      <alignment horizontal="center"/>
    </xf>
    <xf numFmtId="0" fontId="7" fillId="0" borderId="0" xfId="1" applyFont="1" applyAlignment="1"/>
    <xf numFmtId="0" fontId="7" fillId="0" borderId="0" xfId="1" applyNumberFormat="1" applyFont="1" applyAlignment="1">
      <alignment horizontal="center"/>
    </xf>
    <xf numFmtId="0" fontId="7" fillId="0" borderId="1" xfId="1" applyFont="1" applyBorder="1"/>
    <xf numFmtId="0" fontId="7" fillId="0" borderId="2" xfId="1" applyFont="1" applyBorder="1"/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/>
    </xf>
    <xf numFmtId="0" fontId="10" fillId="0" borderId="1" xfId="1" applyFont="1" applyBorder="1"/>
    <xf numFmtId="0" fontId="11" fillId="0" borderId="1" xfId="1" applyFont="1" applyBorder="1"/>
    <xf numFmtId="0" fontId="12" fillId="0" borderId="1" xfId="1" applyFont="1" applyBorder="1"/>
    <xf numFmtId="0" fontId="11" fillId="0" borderId="1" xfId="1" applyFont="1" applyBorder="1" applyAlignment="1">
      <alignment wrapText="1"/>
    </xf>
    <xf numFmtId="0" fontId="11" fillId="0" borderId="1" xfId="1" applyFont="1" applyBorder="1" applyAlignment="1"/>
    <xf numFmtId="0" fontId="8" fillId="0" borderId="0" xfId="1" applyNumberFormat="1" applyFont="1" applyAlignment="1"/>
    <xf numFmtId="0" fontId="8" fillId="0" borderId="0" xfId="1" applyNumberFormat="1" applyFont="1" applyAlignment="1">
      <alignment horizontal="left"/>
    </xf>
    <xf numFmtId="0" fontId="8" fillId="0" borderId="0" xfId="1" applyFont="1" applyAlignment="1">
      <alignment horizontal="left"/>
    </xf>
    <xf numFmtId="0" fontId="8" fillId="0" borderId="0" xfId="1" applyFont="1"/>
    <xf numFmtId="0" fontId="8" fillId="0" borderId="0" xfId="1" applyFont="1" applyAlignment="1"/>
    <xf numFmtId="0" fontId="9" fillId="3" borderId="1" xfId="1" applyFont="1" applyFill="1" applyBorder="1" applyAlignment="1">
      <alignment horizont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/>
    </xf>
    <xf numFmtId="0" fontId="7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0" fontId="6" fillId="3" borderId="1" xfId="1" applyFont="1" applyFill="1" applyBorder="1" applyAlignment="1">
      <alignment horizontal="center"/>
    </xf>
    <xf numFmtId="0" fontId="7" fillId="0" borderId="0" xfId="1" applyNumberFormat="1" applyFont="1"/>
    <xf numFmtId="0" fontId="2" fillId="0" borderId="0" xfId="1" applyNumberFormat="1" applyFont="1"/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9" fillId="3" borderId="1" xfId="1" applyFont="1" applyFill="1" applyBorder="1" applyAlignment="1">
      <alignment horizontal="center"/>
    </xf>
    <xf numFmtId="0" fontId="16" fillId="4" borderId="1" xfId="0" applyFont="1" applyFill="1" applyBorder="1" applyAlignment="1">
      <alignment horizontal="left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left" vertical="center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4" xfId="1" applyNumberFormat="1" applyFont="1" applyFill="1" applyBorder="1" applyAlignment="1">
      <alignment horizontal="center" vertical="center" wrapText="1"/>
    </xf>
    <xf numFmtId="0" fontId="9" fillId="3" borderId="3" xfId="1" applyNumberFormat="1" applyFont="1" applyFill="1" applyBorder="1" applyAlignment="1">
      <alignment horizontal="center" vertical="center" wrapText="1"/>
    </xf>
    <xf numFmtId="0" fontId="13" fillId="3" borderId="4" xfId="1" applyNumberFormat="1" applyFont="1" applyFill="1" applyBorder="1" applyAlignment="1">
      <alignment horizontal="center" vertical="center" wrapText="1"/>
    </xf>
    <xf numFmtId="0" fontId="13" fillId="3" borderId="3" xfId="1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wrapText="1"/>
    </xf>
    <xf numFmtId="0" fontId="9" fillId="3" borderId="1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0" fontId="6" fillId="3" borderId="1" xfId="1" applyNumberFormat="1" applyFont="1" applyFill="1" applyBorder="1" applyAlignment="1">
      <alignment horizontal="center" vertical="center" wrapText="1"/>
    </xf>
    <xf numFmtId="0" fontId="6" fillId="3" borderId="3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7" fillId="0" borderId="1" xfId="0" applyFont="1" applyBorder="1"/>
    <xf numFmtId="0" fontId="6" fillId="3" borderId="4" xfId="1" applyNumberFormat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wrapText="1"/>
    </xf>
    <xf numFmtId="0" fontId="6" fillId="3" borderId="5" xfId="1" applyFont="1" applyFill="1" applyBorder="1" applyAlignment="1">
      <alignment horizontal="center" wrapText="1"/>
    </xf>
    <xf numFmtId="0" fontId="6" fillId="3" borderId="6" xfId="1" applyFont="1" applyFill="1" applyBorder="1" applyAlignment="1">
      <alignment horizontal="center" wrapText="1"/>
    </xf>
    <xf numFmtId="0" fontId="7" fillId="0" borderId="0" xfId="1" applyNumberFormat="1" applyFont="1" applyAlignment="1">
      <alignment horizontal="left"/>
    </xf>
    <xf numFmtId="0" fontId="10" fillId="0" borderId="1" xfId="1" applyFont="1" applyBorder="1" applyAlignment="1">
      <alignment vertical="top" wrapText="1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wrapText="1"/>
    </xf>
    <xf numFmtId="0" fontId="12" fillId="0" borderId="1" xfId="1" applyFont="1" applyBorder="1" applyAlignment="1">
      <alignment wrapText="1"/>
    </xf>
    <xf numFmtId="0" fontId="2" fillId="0" borderId="1" xfId="1" applyFont="1" applyBorder="1" applyAlignment="1">
      <alignment wrapText="1"/>
    </xf>
    <xf numFmtId="0" fontId="2" fillId="0" borderId="0" xfId="1" applyFont="1" applyAlignment="1">
      <alignment wrapText="1"/>
    </xf>
    <xf numFmtId="0" fontId="5" fillId="0" borderId="0" xfId="1" applyNumberFormat="1" applyFont="1" applyAlignment="1">
      <alignment wrapText="1"/>
    </xf>
    <xf numFmtId="0" fontId="3" fillId="0" borderId="0" xfId="1" applyFont="1" applyAlignment="1">
      <alignment wrapText="1"/>
    </xf>
    <xf numFmtId="0" fontId="3" fillId="0" borderId="0" xfId="1" applyNumberFormat="1" applyFont="1" applyAlignment="1">
      <alignment wrapText="1"/>
    </xf>
    <xf numFmtId="0" fontId="10" fillId="0" borderId="1" xfId="1" applyFont="1" applyBorder="1" applyAlignment="1">
      <alignment wrapText="1"/>
    </xf>
    <xf numFmtId="0" fontId="20" fillId="0" borderId="1" xfId="1" applyFont="1" applyBorder="1" applyAlignment="1">
      <alignment wrapText="1"/>
    </xf>
    <xf numFmtId="0" fontId="10" fillId="0" borderId="1" xfId="1" applyFont="1" applyBorder="1" applyAlignment="1"/>
    <xf numFmtId="0" fontId="22" fillId="0" borderId="0" xfId="0" applyFont="1" applyAlignment="1">
      <alignment vertical="center" wrapText="1"/>
    </xf>
  </cellXfs>
  <cellStyles count="2">
    <cellStyle name="Normal" xfId="0" builtinId="0"/>
    <cellStyle name="Normal_uwyisis form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40</xdr:row>
      <xdr:rowOff>0</xdr:rowOff>
    </xdr:from>
    <xdr:to>
      <xdr:col>12</xdr:col>
      <xdr:colOff>942975</xdr:colOff>
      <xdr:row>44</xdr:row>
      <xdr:rowOff>95251</xdr:rowOff>
    </xdr:to>
    <xdr:sp macro="" textlink="">
      <xdr:nvSpPr>
        <xdr:cNvPr id="8" name="Oval 1"/>
        <xdr:cNvSpPr>
          <a:spLocks noChangeArrowheads="1"/>
        </xdr:cNvSpPr>
      </xdr:nvSpPr>
      <xdr:spPr bwMode="auto">
        <a:xfrm>
          <a:off x="5734050" y="9067800"/>
          <a:ext cx="942975" cy="933451"/>
        </a:xfrm>
        <a:prstGeom prst="ellips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ka-GE" sz="600" b="0" i="0" strike="noStrike">
            <a:solidFill>
              <a:srgbClr val="000000"/>
            </a:solidFill>
            <a:latin typeface="Sylfaen"/>
          </a:endParaRPr>
        </a:p>
        <a:p>
          <a:pPr algn="l" rtl="1">
            <a:defRPr sz="1000"/>
          </a:pPr>
          <a:endParaRPr lang="ka-GE" sz="500" b="0" i="0" strike="noStrike">
            <a:solidFill>
              <a:srgbClr val="000000"/>
            </a:solidFill>
            <a:latin typeface="Sylfaen"/>
          </a:endParaRPr>
        </a:p>
        <a:p>
          <a:pPr algn="l" rtl="1">
            <a:defRPr sz="1000"/>
          </a:pPr>
          <a:r>
            <a:rPr lang="ka-GE" sz="500" b="0" i="0" strike="noStrike">
              <a:solidFill>
                <a:srgbClr val="000000"/>
              </a:solidFill>
              <a:latin typeface="Sylfaen"/>
            </a:rPr>
            <a:t>სამედიცინო დაწესებულების ბეჭედი</a:t>
          </a:r>
        </a:p>
        <a:p>
          <a:pPr algn="l" rtl="1">
            <a:defRPr sz="1000"/>
          </a:pPr>
          <a:endParaRPr lang="ka-GE" sz="500" b="0" i="0" strike="noStrike">
            <a:solidFill>
              <a:srgbClr val="000000"/>
            </a:solidFill>
            <a:latin typeface="Sylfae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40</xdr:row>
      <xdr:rowOff>0</xdr:rowOff>
    </xdr:from>
    <xdr:to>
      <xdr:col>11</xdr:col>
      <xdr:colOff>942975</xdr:colOff>
      <xdr:row>44</xdr:row>
      <xdr:rowOff>95251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10239375" y="12134850"/>
          <a:ext cx="571500" cy="933451"/>
        </a:xfrm>
        <a:prstGeom prst="ellipse">
          <a:avLst/>
        </a:prstGeom>
        <a:noFill/>
        <a:ln w="317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endParaRPr lang="ka-GE" sz="600" b="0" i="0" strike="noStrike">
            <a:solidFill>
              <a:srgbClr val="000000"/>
            </a:solidFill>
            <a:latin typeface="Sylfaen"/>
          </a:endParaRPr>
        </a:p>
        <a:p>
          <a:pPr algn="l" rtl="1">
            <a:defRPr sz="1000"/>
          </a:pPr>
          <a:endParaRPr lang="ka-GE" sz="500" b="0" i="0" strike="noStrike">
            <a:solidFill>
              <a:srgbClr val="000000"/>
            </a:solidFill>
            <a:latin typeface="Sylfaen"/>
          </a:endParaRPr>
        </a:p>
        <a:p>
          <a:pPr algn="l" rtl="1">
            <a:defRPr sz="1000"/>
          </a:pPr>
          <a:r>
            <a:rPr lang="ka-GE" sz="500" b="0" i="0" strike="noStrike">
              <a:solidFill>
                <a:srgbClr val="000000"/>
              </a:solidFill>
              <a:latin typeface="Sylfaen"/>
            </a:rPr>
            <a:t>სამედიცინო დაწესებულების ბეჭედი</a:t>
          </a:r>
        </a:p>
        <a:p>
          <a:pPr algn="l" rtl="1">
            <a:defRPr sz="1000"/>
          </a:pPr>
          <a:endParaRPr lang="ka-GE" sz="500" b="0" i="0" strike="noStrike">
            <a:solidFill>
              <a:srgbClr val="000000"/>
            </a:solidFill>
            <a:latin typeface="Sylfae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05"/>
  <sheetViews>
    <sheetView zoomScale="73" zoomScaleNormal="73" workbookViewId="0">
      <selection activeCell="AC7" sqref="AC7:AC9"/>
    </sheetView>
  </sheetViews>
  <sheetFormatPr defaultColWidth="6.3984375" defaultRowHeight="13.5"/>
  <cols>
    <col min="1" max="1" width="4.09765625" style="1" customWidth="1"/>
    <col min="2" max="2" width="8.3984375" style="1" customWidth="1"/>
    <col min="3" max="3" width="8.59765625" style="1" customWidth="1"/>
    <col min="4" max="4" width="9.5" style="1" customWidth="1"/>
    <col min="5" max="5" width="9.8984375" style="1" customWidth="1"/>
    <col min="6" max="6" width="11.3984375" style="1" customWidth="1"/>
    <col min="7" max="8" width="13.796875" style="1" customWidth="1"/>
    <col min="9" max="9" width="8.09765625" style="1" customWidth="1"/>
    <col min="10" max="10" width="6.296875" style="1" customWidth="1"/>
    <col min="11" max="11" width="6.8984375" style="1" customWidth="1"/>
    <col min="12" max="12" width="6.69921875" style="1" customWidth="1"/>
    <col min="13" max="13" width="6" style="1" customWidth="1"/>
    <col min="14" max="14" width="11.3984375" style="1" customWidth="1"/>
    <col min="15" max="15" width="7.796875" style="1" customWidth="1"/>
    <col min="16" max="16" width="15.8984375" style="79" customWidth="1"/>
    <col min="17" max="17" width="15.296875" style="79" customWidth="1"/>
    <col min="18" max="20" width="7.796875" style="1" customWidth="1"/>
    <col min="21" max="21" width="9.59765625" style="1" customWidth="1"/>
    <col min="22" max="22" width="7.5" style="1" customWidth="1"/>
    <col min="23" max="23" width="6.796875" style="1" customWidth="1"/>
    <col min="24" max="24" width="8.59765625" style="1" customWidth="1"/>
    <col min="25" max="25" width="9.3984375" style="1" customWidth="1"/>
    <col min="26" max="26" width="8.8984375" style="1" customWidth="1"/>
    <col min="27" max="27" width="7.59765625" style="1" customWidth="1"/>
    <col min="28" max="28" width="9.296875" style="1" customWidth="1"/>
    <col min="29" max="16384" width="6.3984375" style="1"/>
  </cols>
  <sheetData>
    <row r="1" spans="1:29" ht="18">
      <c r="A1" s="25"/>
      <c r="B1" s="26" t="s">
        <v>22</v>
      </c>
      <c r="C1" s="26"/>
      <c r="D1" s="26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75"/>
      <c r="Q1" s="75"/>
      <c r="R1" s="27"/>
      <c r="S1" s="27"/>
      <c r="T1" s="27"/>
      <c r="U1" s="27"/>
      <c r="V1" s="27"/>
      <c r="W1" s="27"/>
      <c r="X1" s="27"/>
      <c r="Y1" s="28"/>
      <c r="Z1" s="28"/>
      <c r="AA1" s="28"/>
      <c r="AB1" s="28"/>
    </row>
    <row r="2" spans="1:29" ht="18">
      <c r="A2" s="25"/>
      <c r="B2" s="26" t="s">
        <v>33</v>
      </c>
      <c r="C2" s="26"/>
      <c r="D2" s="26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75"/>
      <c r="Q2" s="75"/>
      <c r="R2" s="27"/>
      <c r="S2" s="27"/>
      <c r="T2" s="27"/>
      <c r="U2" s="27"/>
      <c r="V2" s="27"/>
      <c r="W2" s="27"/>
      <c r="X2" s="27"/>
      <c r="Y2" s="28"/>
      <c r="Z2" s="28"/>
      <c r="AA2" s="28"/>
      <c r="AB2" s="28"/>
    </row>
    <row r="3" spans="1:29" ht="18">
      <c r="A3" s="25"/>
      <c r="B3" s="26" t="s">
        <v>23</v>
      </c>
      <c r="C3" s="26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75"/>
      <c r="Q3" s="75"/>
      <c r="R3" s="27"/>
      <c r="S3" s="27"/>
      <c r="T3" s="27"/>
      <c r="U3" s="27"/>
      <c r="V3" s="27"/>
      <c r="W3" s="27"/>
      <c r="X3" s="27"/>
      <c r="Y3" s="28"/>
      <c r="Z3" s="28"/>
      <c r="AA3" s="28"/>
      <c r="AB3" s="28"/>
    </row>
    <row r="4" spans="1:29" ht="18">
      <c r="A4" s="25"/>
      <c r="B4" s="25" t="s">
        <v>24</v>
      </c>
      <c r="C4" s="25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8"/>
      <c r="P4" s="76"/>
      <c r="Q4" s="76"/>
      <c r="R4" s="28"/>
      <c r="S4" s="28"/>
      <c r="T4" s="28"/>
      <c r="U4" s="25"/>
      <c r="V4" s="25"/>
      <c r="W4" s="25"/>
      <c r="X4" s="25"/>
      <c r="Y4" s="29"/>
      <c r="Z4" s="29"/>
      <c r="AA4" s="29"/>
      <c r="AB4" s="28"/>
    </row>
    <row r="5" spans="1:29" ht="14.25" customHeight="1">
      <c r="A5" s="25"/>
      <c r="B5" s="25" t="s">
        <v>25</v>
      </c>
      <c r="C5" s="25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8"/>
      <c r="P5" s="76"/>
      <c r="Q5" s="76"/>
      <c r="R5" s="28"/>
      <c r="S5" s="28"/>
      <c r="T5" s="28"/>
      <c r="U5" s="25"/>
      <c r="V5" s="25"/>
      <c r="W5" s="25"/>
      <c r="X5" s="25"/>
      <c r="Y5" s="29"/>
      <c r="Z5" s="29"/>
      <c r="AA5" s="29"/>
      <c r="AB5" s="28"/>
    </row>
    <row r="6" spans="1:29" ht="18" hidden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76"/>
      <c r="Q6" s="76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</row>
    <row r="7" spans="1:29" ht="48.75" customHeight="1">
      <c r="A7" s="61" t="s">
        <v>10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30"/>
      <c r="O7" s="60" t="s">
        <v>11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55" t="s">
        <v>17</v>
      </c>
      <c r="AA7" s="55" t="s">
        <v>18</v>
      </c>
      <c r="AB7" s="55" t="s">
        <v>88</v>
      </c>
      <c r="AC7" s="55" t="s">
        <v>47</v>
      </c>
    </row>
    <row r="8" spans="1:29" s="7" customFormat="1" ht="138" customHeight="1">
      <c r="A8" s="55" t="s">
        <v>0</v>
      </c>
      <c r="B8" s="55" t="s">
        <v>12</v>
      </c>
      <c r="C8" s="62" t="s">
        <v>34</v>
      </c>
      <c r="D8" s="55" t="s">
        <v>4</v>
      </c>
      <c r="E8" s="55" t="s">
        <v>26</v>
      </c>
      <c r="F8" s="55" t="s">
        <v>7</v>
      </c>
      <c r="G8" s="55" t="s">
        <v>38</v>
      </c>
      <c r="H8" s="56" t="s">
        <v>39</v>
      </c>
      <c r="I8" s="55" t="s">
        <v>5</v>
      </c>
      <c r="J8" s="64"/>
      <c r="K8" s="64"/>
      <c r="L8" s="55" t="s">
        <v>6</v>
      </c>
      <c r="M8" s="55" t="s">
        <v>13</v>
      </c>
      <c r="N8" s="57" t="s">
        <v>35</v>
      </c>
      <c r="O8" s="55" t="s">
        <v>3</v>
      </c>
      <c r="P8" s="56" t="s">
        <v>40</v>
      </c>
      <c r="Q8" s="56" t="s">
        <v>85</v>
      </c>
      <c r="R8" s="56" t="s">
        <v>83</v>
      </c>
      <c r="S8" s="56" t="s">
        <v>36</v>
      </c>
      <c r="T8" s="58" t="s">
        <v>37</v>
      </c>
      <c r="U8" s="55" t="s">
        <v>27</v>
      </c>
      <c r="V8" s="55" t="s">
        <v>16</v>
      </c>
      <c r="W8" s="55"/>
      <c r="X8" s="55"/>
      <c r="Y8" s="55" t="s">
        <v>15</v>
      </c>
      <c r="Z8" s="55"/>
      <c r="AA8" s="55"/>
      <c r="AB8" s="55"/>
      <c r="AC8" s="55"/>
    </row>
    <row r="9" spans="1:29" s="7" customFormat="1" ht="117.75" customHeight="1">
      <c r="A9" s="55"/>
      <c r="B9" s="55"/>
      <c r="C9" s="63"/>
      <c r="D9" s="64"/>
      <c r="E9" s="64"/>
      <c r="F9" s="55"/>
      <c r="G9" s="55"/>
      <c r="H9" s="57"/>
      <c r="I9" s="31" t="s">
        <v>14</v>
      </c>
      <c r="J9" s="31" t="s">
        <v>8</v>
      </c>
      <c r="K9" s="31" t="s">
        <v>9</v>
      </c>
      <c r="L9" s="55"/>
      <c r="M9" s="55"/>
      <c r="N9" s="55"/>
      <c r="O9" s="55"/>
      <c r="P9" s="57"/>
      <c r="Q9" s="57"/>
      <c r="R9" s="57"/>
      <c r="S9" s="57"/>
      <c r="T9" s="59"/>
      <c r="U9" s="55"/>
      <c r="V9" s="32" t="s">
        <v>14</v>
      </c>
      <c r="W9" s="32" t="s">
        <v>8</v>
      </c>
      <c r="X9" s="32" t="s">
        <v>9</v>
      </c>
      <c r="Y9" s="55"/>
      <c r="Z9" s="55"/>
      <c r="AA9" s="55"/>
      <c r="AB9" s="55"/>
      <c r="AC9" s="55"/>
    </row>
    <row r="10" spans="1:29" ht="18">
      <c r="A10" s="30">
        <v>1</v>
      </c>
      <c r="B10" s="30">
        <v>2</v>
      </c>
      <c r="C10" s="33">
        <v>3</v>
      </c>
      <c r="D10" s="33">
        <v>4</v>
      </c>
      <c r="E10" s="33">
        <v>5</v>
      </c>
      <c r="F10" s="33">
        <v>6</v>
      </c>
      <c r="G10" s="33">
        <v>7</v>
      </c>
      <c r="H10" s="33">
        <v>8</v>
      </c>
      <c r="I10" s="33">
        <v>9</v>
      </c>
      <c r="J10" s="33">
        <v>10</v>
      </c>
      <c r="K10" s="49">
        <v>11</v>
      </c>
      <c r="L10" s="49">
        <v>12</v>
      </c>
      <c r="M10" s="49">
        <v>13</v>
      </c>
      <c r="N10" s="49">
        <v>14</v>
      </c>
      <c r="O10" s="49">
        <v>15</v>
      </c>
      <c r="P10" s="49">
        <v>16</v>
      </c>
      <c r="Q10" s="49">
        <v>17</v>
      </c>
      <c r="R10" s="49">
        <v>18</v>
      </c>
      <c r="S10" s="49">
        <v>19</v>
      </c>
      <c r="T10" s="49">
        <v>20</v>
      </c>
      <c r="U10" s="49">
        <v>21</v>
      </c>
      <c r="V10" s="49">
        <v>22</v>
      </c>
      <c r="W10" s="49">
        <v>23</v>
      </c>
      <c r="X10" s="49">
        <v>24</v>
      </c>
      <c r="Y10" s="49">
        <v>25</v>
      </c>
      <c r="Z10" s="49">
        <v>26</v>
      </c>
      <c r="AA10" s="49">
        <v>27</v>
      </c>
      <c r="AB10" s="49">
        <v>28</v>
      </c>
      <c r="AC10" s="49">
        <v>29</v>
      </c>
    </row>
    <row r="11" spans="1:29" ht="114.7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83" t="s">
        <v>41</v>
      </c>
      <c r="Q11" s="83" t="s">
        <v>41</v>
      </c>
      <c r="R11" s="74" t="s">
        <v>84</v>
      </c>
      <c r="S11" s="16"/>
      <c r="T11" s="16"/>
      <c r="U11" s="16"/>
      <c r="V11" s="16"/>
      <c r="W11" s="16"/>
      <c r="X11" s="16"/>
      <c r="Y11" s="85" t="s">
        <v>86</v>
      </c>
      <c r="Z11" s="16"/>
      <c r="AA11" s="16"/>
      <c r="AB11" s="16"/>
      <c r="AC11" s="2"/>
    </row>
    <row r="12" spans="1:29" ht="17.100000000000001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83" t="s">
        <v>42</v>
      </c>
      <c r="Q12" s="83" t="s">
        <v>42</v>
      </c>
      <c r="R12" s="21"/>
      <c r="S12" s="16"/>
      <c r="T12" s="16"/>
      <c r="U12" s="16"/>
      <c r="V12" s="16"/>
      <c r="W12" s="16"/>
      <c r="X12" s="16"/>
      <c r="Y12" s="20" t="s">
        <v>87</v>
      </c>
      <c r="Z12" s="16"/>
      <c r="AA12" s="16"/>
      <c r="AB12" s="16"/>
      <c r="AC12" s="2"/>
    </row>
    <row r="13" spans="1:29" ht="17.100000000000001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83" t="s">
        <v>43</v>
      </c>
      <c r="Q13" s="83" t="s">
        <v>43</v>
      </c>
      <c r="R13" s="21"/>
      <c r="S13" s="16"/>
      <c r="T13" s="16"/>
      <c r="U13" s="16"/>
      <c r="V13" s="16"/>
      <c r="W13" s="16"/>
      <c r="X13" s="16"/>
      <c r="Y13" s="21"/>
      <c r="Z13" s="16"/>
      <c r="AA13" s="16"/>
      <c r="AB13" s="16"/>
      <c r="AC13" s="2"/>
    </row>
    <row r="14" spans="1:29" ht="7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84" t="s">
        <v>45</v>
      </c>
      <c r="Q14" s="84" t="s">
        <v>45</v>
      </c>
      <c r="R14" s="22"/>
      <c r="S14" s="2"/>
      <c r="T14" s="2"/>
      <c r="U14" s="2"/>
      <c r="V14" s="2"/>
      <c r="W14" s="2"/>
      <c r="X14" s="2"/>
      <c r="Y14" s="22"/>
      <c r="Z14" s="2"/>
      <c r="AA14" s="2"/>
      <c r="AB14" s="2"/>
      <c r="AC14" s="2"/>
    </row>
    <row r="15" spans="1:29" ht="24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84" t="s">
        <v>46</v>
      </c>
      <c r="Q15" s="84" t="s">
        <v>46</v>
      </c>
      <c r="R15" s="22"/>
      <c r="S15" s="2"/>
      <c r="T15" s="2"/>
      <c r="U15" s="2"/>
      <c r="V15" s="2"/>
      <c r="W15" s="2"/>
      <c r="X15" s="2"/>
      <c r="Y15" s="22"/>
      <c r="Z15" s="2"/>
      <c r="AA15" s="2"/>
      <c r="AB15" s="2"/>
      <c r="AC15" s="2"/>
    </row>
    <row r="16" spans="1:29" ht="24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77"/>
      <c r="Q16" s="77"/>
      <c r="R16" s="22"/>
      <c r="S16" s="2"/>
      <c r="T16" s="2"/>
      <c r="U16" s="2"/>
      <c r="V16" s="2"/>
      <c r="W16" s="2"/>
      <c r="X16" s="2"/>
      <c r="Y16" s="22"/>
      <c r="Z16" s="2"/>
      <c r="AA16" s="2"/>
      <c r="AB16" s="2"/>
      <c r="AC16" s="2"/>
    </row>
    <row r="17" spans="1:29" ht="17.10000000000000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77"/>
      <c r="Q17" s="77"/>
      <c r="R17" s="22"/>
      <c r="S17" s="2"/>
      <c r="T17" s="2"/>
      <c r="U17" s="2"/>
      <c r="V17" s="2"/>
      <c r="W17" s="2"/>
      <c r="X17" s="2"/>
      <c r="Y17" s="22"/>
      <c r="Z17" s="2"/>
      <c r="AA17" s="2"/>
      <c r="AB17" s="2"/>
      <c r="AC17" s="2"/>
    </row>
    <row r="18" spans="1:29" ht="17.10000000000000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77"/>
      <c r="Q18" s="77"/>
      <c r="R18" s="22"/>
      <c r="S18" s="2"/>
      <c r="T18" s="2"/>
      <c r="U18" s="2"/>
      <c r="V18" s="2"/>
      <c r="W18" s="2"/>
      <c r="X18" s="2"/>
      <c r="Y18" s="22"/>
      <c r="Z18" s="2"/>
      <c r="AA18" s="2"/>
      <c r="AB18" s="2"/>
      <c r="AC18" s="2"/>
    </row>
    <row r="19" spans="1:29" ht="17.10000000000000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77"/>
      <c r="Q19" s="77"/>
      <c r="R19" s="22"/>
      <c r="S19" s="2"/>
      <c r="T19" s="2"/>
      <c r="U19" s="2"/>
      <c r="V19" s="2"/>
      <c r="W19" s="2"/>
      <c r="X19" s="2"/>
      <c r="Y19" s="22"/>
      <c r="Z19" s="2"/>
      <c r="AA19" s="2"/>
      <c r="AB19" s="2"/>
      <c r="AC19" s="2"/>
    </row>
    <row r="20" spans="1:29" ht="17.10000000000000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78"/>
      <c r="Q20" s="78"/>
      <c r="R20" s="2"/>
      <c r="S20" s="2"/>
      <c r="T20" s="2"/>
      <c r="U20" s="2"/>
      <c r="V20" s="2"/>
      <c r="W20" s="2"/>
      <c r="X20" s="2"/>
      <c r="Y20" s="22"/>
      <c r="Z20" s="2"/>
      <c r="AA20" s="2"/>
      <c r="AB20" s="2"/>
      <c r="AC20" s="2"/>
    </row>
    <row r="21" spans="1:29" ht="17.10000000000000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78"/>
      <c r="Q21" s="78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7.10000000000000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78"/>
      <c r="Q22" s="78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7.10000000000000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78"/>
      <c r="Q23" s="78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7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78"/>
      <c r="Q24" s="78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7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78"/>
      <c r="Q25" s="78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7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78"/>
      <c r="Q26" s="78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7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78"/>
      <c r="Q27" s="78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17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78"/>
      <c r="Q28" s="78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17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78"/>
      <c r="Q29" s="78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17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78"/>
      <c r="Q30" s="78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17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78"/>
      <c r="Q31" s="78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17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78"/>
      <c r="Q32" s="78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17.10000000000000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78"/>
      <c r="Q33" s="78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17.10000000000000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78"/>
      <c r="Q34" s="78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7.10000000000000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78"/>
      <c r="Q35" s="78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7.10000000000000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78"/>
      <c r="Q36" s="78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7.10000000000000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78"/>
      <c r="Q37" s="78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7.10000000000000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78"/>
      <c r="Q38" s="78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7.10000000000000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78"/>
      <c r="Q39" s="78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7.100000000000001" customHeight="1"/>
    <row r="41" spans="1:29" ht="17.100000000000001" customHeight="1"/>
    <row r="42" spans="1:29" ht="17.100000000000001" customHeight="1">
      <c r="B42" s="5" t="s">
        <v>2</v>
      </c>
      <c r="C42" s="5"/>
      <c r="O42" s="5"/>
      <c r="P42" s="80"/>
      <c r="Q42" s="80"/>
      <c r="R42" s="5"/>
      <c r="S42" s="5"/>
      <c r="T42" s="5"/>
    </row>
    <row r="43" spans="1:29" ht="17.100000000000001" customHeight="1">
      <c r="B43" s="4"/>
      <c r="C43" s="4"/>
      <c r="O43" s="4"/>
      <c r="P43" s="81"/>
      <c r="Q43" s="81"/>
      <c r="R43" s="4"/>
      <c r="S43" s="4"/>
      <c r="T43" s="4"/>
    </row>
    <row r="44" spans="1:29" ht="17.100000000000001" customHeight="1">
      <c r="B44" s="6" t="s">
        <v>1</v>
      </c>
      <c r="C44" s="6"/>
      <c r="O44" s="6"/>
      <c r="P44" s="82"/>
      <c r="Q44" s="82"/>
      <c r="R44" s="6"/>
      <c r="S44" s="6"/>
      <c r="T44" s="6"/>
    </row>
    <row r="45" spans="1:29" ht="17.100000000000001" customHeight="1"/>
    <row r="46" spans="1:29" ht="17.100000000000001" customHeight="1"/>
    <row r="47" spans="1:29" ht="17.100000000000001" customHeight="1"/>
    <row r="48" spans="1:29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  <row r="56" ht="17.100000000000001" customHeight="1"/>
    <row r="57" ht="17.100000000000001" customHeight="1"/>
    <row r="58" ht="17.100000000000001" customHeight="1"/>
    <row r="59" ht="17.100000000000001" customHeight="1"/>
    <row r="60" ht="17.100000000000001" customHeight="1"/>
    <row r="61" ht="17.100000000000001" customHeight="1"/>
    <row r="62" ht="17.100000000000001" customHeight="1"/>
    <row r="63" ht="17.100000000000001" customHeight="1"/>
    <row r="64" ht="17.100000000000001" customHeight="1"/>
    <row r="65" ht="17.100000000000001" customHeight="1"/>
    <row r="66" ht="17.100000000000001" customHeight="1"/>
    <row r="67" ht="17.100000000000001" customHeight="1"/>
    <row r="68" ht="17.100000000000001" customHeight="1"/>
    <row r="69" ht="17.100000000000001" customHeight="1"/>
    <row r="70" ht="17.100000000000001" customHeight="1"/>
    <row r="71" ht="17.100000000000001" customHeight="1"/>
    <row r="72" ht="17.100000000000001" customHeight="1"/>
    <row r="73" ht="17.100000000000001" customHeight="1"/>
    <row r="74" ht="17.100000000000001" customHeight="1"/>
    <row r="75" ht="17.100000000000001" customHeight="1"/>
    <row r="76" ht="17.100000000000001" customHeight="1"/>
    <row r="77" ht="17.100000000000001" customHeight="1"/>
    <row r="78" ht="17.100000000000001" customHeight="1"/>
    <row r="79" ht="17.100000000000001" customHeight="1"/>
    <row r="80" ht="17.100000000000001" customHeight="1"/>
    <row r="81" ht="17.100000000000001" customHeight="1"/>
    <row r="82" ht="17.100000000000001" customHeight="1"/>
    <row r="83" ht="17.100000000000001" customHeight="1"/>
    <row r="84" ht="17.100000000000001" customHeight="1"/>
    <row r="85" ht="17.100000000000001" customHeight="1"/>
    <row r="86" ht="17.100000000000001" customHeight="1"/>
    <row r="87" ht="17.100000000000001" customHeight="1"/>
    <row r="88" ht="17.100000000000001" customHeight="1"/>
    <row r="89" ht="17.100000000000001" customHeight="1"/>
    <row r="90" ht="17.100000000000001" customHeight="1"/>
    <row r="91" ht="17.100000000000001" customHeight="1"/>
    <row r="92" ht="17.100000000000001" customHeight="1"/>
    <row r="93" ht="17.100000000000001" customHeight="1"/>
    <row r="94" ht="17.100000000000001" customHeight="1"/>
    <row r="95" ht="17.100000000000001" customHeight="1"/>
    <row r="96" ht="17.100000000000001" customHeight="1"/>
    <row r="97" ht="17.100000000000001" customHeight="1"/>
    <row r="98" ht="17.100000000000001" customHeight="1"/>
    <row r="105" ht="13.5" customHeight="1"/>
  </sheetData>
  <mergeCells count="27">
    <mergeCell ref="Q8:Q9"/>
    <mergeCell ref="R8:R9"/>
    <mergeCell ref="AB7:AB9"/>
    <mergeCell ref="AC7:AC9"/>
    <mergeCell ref="A8:A9"/>
    <mergeCell ref="A7:M7"/>
    <mergeCell ref="B8:B9"/>
    <mergeCell ref="M8:M9"/>
    <mergeCell ref="G8:G9"/>
    <mergeCell ref="C8:C9"/>
    <mergeCell ref="F8:F9"/>
    <mergeCell ref="H8:H9"/>
    <mergeCell ref="D8:D9"/>
    <mergeCell ref="I8:K8"/>
    <mergeCell ref="E8:E9"/>
    <mergeCell ref="L8:L9"/>
    <mergeCell ref="N8:N9"/>
    <mergeCell ref="Y8:Y9"/>
    <mergeCell ref="O8:O9"/>
    <mergeCell ref="AA7:AA9"/>
    <mergeCell ref="Z7:Z9"/>
    <mergeCell ref="V8:X8"/>
    <mergeCell ref="U8:U9"/>
    <mergeCell ref="P8:P9"/>
    <mergeCell ref="S8:S9"/>
    <mergeCell ref="T8:T9"/>
    <mergeCell ref="O7:Y7"/>
  </mergeCells>
  <phoneticPr fontId="1" type="noConversion"/>
  <pageMargins left="0.23622047244094499" right="0.196850393700787" top="0.22" bottom="0.196850393700787" header="0.22" footer="0.196850393700787"/>
  <pageSetup paperSize="9" scale="4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8"/>
  <sheetViews>
    <sheetView workbookViewId="0">
      <selection activeCell="G11" sqref="G11"/>
    </sheetView>
  </sheetViews>
  <sheetFormatPr defaultColWidth="6.3984375" defaultRowHeight="13.5"/>
  <cols>
    <col min="1" max="1" width="4.09765625" style="1" customWidth="1"/>
    <col min="2" max="2" width="8.3984375" style="1" customWidth="1"/>
    <col min="3" max="3" width="9.5" style="1" customWidth="1"/>
    <col min="4" max="4" width="8" style="1" customWidth="1"/>
    <col min="5" max="5" width="8.796875" style="1" customWidth="1"/>
    <col min="6" max="7" width="13.796875" style="1" customWidth="1"/>
    <col min="8" max="9" width="6.59765625" style="1" customWidth="1"/>
    <col min="10" max="10" width="6.19921875" style="1" customWidth="1"/>
    <col min="11" max="12" width="5" style="1" customWidth="1"/>
    <col min="13" max="13" width="11.3984375" style="1" customWidth="1"/>
    <col min="14" max="14" width="9.59765625" style="1" customWidth="1"/>
    <col min="15" max="15" width="7.5" style="1" customWidth="1"/>
    <col min="16" max="16" width="6.796875" style="1" customWidth="1"/>
    <col min="17" max="17" width="7.3984375" style="1" customWidth="1"/>
    <col min="18" max="18" width="9.3984375" style="1" customWidth="1"/>
    <col min="19" max="19" width="8.8984375" style="1" customWidth="1"/>
    <col min="20" max="16384" width="6.3984375" style="1"/>
  </cols>
  <sheetData>
    <row r="1" spans="1:20" ht="15">
      <c r="A1" s="12"/>
      <c r="B1" s="34" t="s">
        <v>22</v>
      </c>
      <c r="C1" s="34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10"/>
      <c r="S1" s="10"/>
    </row>
    <row r="2" spans="1:20" ht="15">
      <c r="A2" s="12"/>
      <c r="B2" s="34" t="s">
        <v>33</v>
      </c>
      <c r="C2" s="34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0"/>
      <c r="S2" s="10"/>
    </row>
    <row r="3" spans="1:20" ht="15">
      <c r="A3" s="12"/>
      <c r="B3" s="34" t="s">
        <v>23</v>
      </c>
      <c r="C3" s="34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10"/>
      <c r="S3" s="10"/>
    </row>
    <row r="4" spans="1:20" ht="15">
      <c r="A4" s="12"/>
      <c r="B4" s="12" t="s">
        <v>24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2"/>
      <c r="O4" s="12"/>
      <c r="P4" s="12"/>
      <c r="Q4" s="12"/>
      <c r="R4" s="14"/>
      <c r="S4" s="14"/>
    </row>
    <row r="5" spans="1:20" ht="14.25" customHeight="1">
      <c r="A5" s="12"/>
      <c r="B5" s="12" t="s">
        <v>25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2"/>
      <c r="O5" s="12"/>
      <c r="P5" s="12"/>
      <c r="Q5" s="12"/>
      <c r="R5" s="14"/>
      <c r="S5" s="14"/>
    </row>
    <row r="6" spans="1:20" ht="15" hidden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20" ht="48.75" customHeight="1">
      <c r="A7" s="67" t="s">
        <v>10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36"/>
      <c r="N7" s="70" t="s">
        <v>11</v>
      </c>
      <c r="O7" s="71"/>
      <c r="P7" s="71"/>
      <c r="Q7" s="71"/>
      <c r="R7" s="72"/>
      <c r="S7" s="65" t="s">
        <v>17</v>
      </c>
      <c r="T7" s="65" t="s">
        <v>47</v>
      </c>
    </row>
    <row r="8" spans="1:20" s="7" customFormat="1" ht="138" customHeight="1">
      <c r="A8" s="65" t="s">
        <v>0</v>
      </c>
      <c r="B8" s="65" t="s">
        <v>12</v>
      </c>
      <c r="C8" s="65" t="s">
        <v>4</v>
      </c>
      <c r="D8" s="65" t="s">
        <v>26</v>
      </c>
      <c r="E8" s="65" t="s">
        <v>7</v>
      </c>
      <c r="F8" s="65" t="s">
        <v>38</v>
      </c>
      <c r="G8" s="69" t="s">
        <v>39</v>
      </c>
      <c r="H8" s="65" t="s">
        <v>5</v>
      </c>
      <c r="I8" s="68"/>
      <c r="J8" s="68"/>
      <c r="K8" s="65" t="s">
        <v>6</v>
      </c>
      <c r="L8" s="65" t="s">
        <v>13</v>
      </c>
      <c r="M8" s="66" t="s">
        <v>35</v>
      </c>
      <c r="N8" s="65" t="s">
        <v>27</v>
      </c>
      <c r="O8" s="65" t="s">
        <v>16</v>
      </c>
      <c r="P8" s="65"/>
      <c r="Q8" s="65"/>
      <c r="R8" s="65" t="s">
        <v>15</v>
      </c>
      <c r="S8" s="65"/>
      <c r="T8" s="65"/>
    </row>
    <row r="9" spans="1:20" s="7" customFormat="1" ht="71.25" customHeight="1">
      <c r="A9" s="65"/>
      <c r="B9" s="65"/>
      <c r="C9" s="68"/>
      <c r="D9" s="68"/>
      <c r="E9" s="65"/>
      <c r="F9" s="65"/>
      <c r="G9" s="66"/>
      <c r="H9" s="9" t="s">
        <v>14</v>
      </c>
      <c r="I9" s="9" t="s">
        <v>8</v>
      </c>
      <c r="J9" s="9" t="s">
        <v>9</v>
      </c>
      <c r="K9" s="65"/>
      <c r="L9" s="65"/>
      <c r="M9" s="65"/>
      <c r="N9" s="65"/>
      <c r="O9" s="9" t="s">
        <v>14</v>
      </c>
      <c r="P9" s="9" t="s">
        <v>8</v>
      </c>
      <c r="Q9" s="9" t="s">
        <v>9</v>
      </c>
      <c r="R9" s="65"/>
      <c r="S9" s="65"/>
      <c r="T9" s="65"/>
    </row>
    <row r="10" spans="1:20" ht="15">
      <c r="A10" s="36">
        <v>1</v>
      </c>
      <c r="B10" s="36">
        <v>2</v>
      </c>
      <c r="C10" s="36">
        <v>3</v>
      </c>
      <c r="D10" s="36">
        <v>4</v>
      </c>
      <c r="E10" s="36">
        <v>5</v>
      </c>
      <c r="F10" s="36">
        <v>6</v>
      </c>
      <c r="G10" s="36">
        <v>7</v>
      </c>
      <c r="H10" s="36">
        <v>8</v>
      </c>
      <c r="I10" s="36">
        <v>9</v>
      </c>
      <c r="J10" s="36">
        <v>10</v>
      </c>
      <c r="K10" s="36">
        <v>11</v>
      </c>
      <c r="L10" s="36">
        <v>12</v>
      </c>
      <c r="M10" s="36">
        <v>13</v>
      </c>
      <c r="N10" s="36">
        <v>15</v>
      </c>
      <c r="O10" s="36">
        <v>16</v>
      </c>
      <c r="P10" s="36">
        <v>17</v>
      </c>
      <c r="Q10" s="36">
        <v>18</v>
      </c>
      <c r="R10" s="36">
        <v>19</v>
      </c>
      <c r="S10" s="36">
        <v>20</v>
      </c>
      <c r="T10" s="36">
        <v>21</v>
      </c>
    </row>
    <row r="11" spans="1:20" ht="68.25" customHeight="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23" t="s">
        <v>50</v>
      </c>
      <c r="S11" s="16"/>
      <c r="T11" s="2"/>
    </row>
    <row r="12" spans="1:20" ht="17.100000000000001" customHeight="1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24" t="s">
        <v>51</v>
      </c>
      <c r="S12" s="16"/>
      <c r="T12" s="2"/>
    </row>
    <row r="13" spans="1:20" ht="17.100000000000001" customHeight="1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21"/>
      <c r="S13" s="16"/>
      <c r="T13" s="2"/>
    </row>
    <row r="14" spans="1:20" ht="17.100000000000001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2"/>
      <c r="S14" s="2"/>
      <c r="T14" s="2"/>
    </row>
    <row r="15" spans="1:20" ht="17.100000000000001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2"/>
      <c r="S15" s="2"/>
      <c r="T15" s="2"/>
    </row>
    <row r="16" spans="1:20" ht="17.100000000000001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2"/>
      <c r="S16" s="2"/>
      <c r="T16" s="2"/>
    </row>
    <row r="17" spans="1:20" ht="17.100000000000001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2"/>
      <c r="S17" s="2"/>
      <c r="T17" s="2"/>
    </row>
    <row r="18" spans="1:20" ht="17.10000000000000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2"/>
      <c r="S18" s="2"/>
      <c r="T18" s="2"/>
    </row>
    <row r="19" spans="1:20" ht="17.10000000000000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2"/>
      <c r="S19" s="2"/>
      <c r="T19" s="2"/>
    </row>
    <row r="20" spans="1:20" ht="17.10000000000000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2"/>
      <c r="S20" s="2"/>
      <c r="T20" s="2"/>
    </row>
    <row r="21" spans="1:20" ht="17.10000000000000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7.10000000000000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7.10000000000000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7.100000000000001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7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7.10000000000000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17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17.10000000000000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17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7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7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17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7.10000000000000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7.10000000000000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7.10000000000000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7.10000000000000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7.10000000000000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7.10000000000000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7.10000000000000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7.100000000000001" customHeight="1"/>
    <row r="41" spans="1:20" ht="17.100000000000001" customHeight="1"/>
    <row r="42" spans="1:20" ht="17.100000000000001" customHeight="1">
      <c r="B42" s="37" t="s">
        <v>48</v>
      </c>
    </row>
    <row r="43" spans="1:20" ht="17.100000000000001" customHeight="1"/>
    <row r="44" spans="1:20" ht="17.100000000000001" customHeight="1">
      <c r="B44" s="38" t="s">
        <v>49</v>
      </c>
    </row>
    <row r="45" spans="1:20" ht="17.100000000000001" customHeight="1"/>
    <row r="46" spans="1:20" ht="17.100000000000001" customHeight="1"/>
    <row r="47" spans="1:20" ht="17.100000000000001" customHeight="1"/>
    <row r="48" spans="1:20" ht="17.100000000000001" customHeight="1"/>
  </sheetData>
  <mergeCells count="18">
    <mergeCell ref="T7:T9"/>
    <mergeCell ref="A8:A9"/>
    <mergeCell ref="B8:B9"/>
    <mergeCell ref="C8:C9"/>
    <mergeCell ref="D8:D9"/>
    <mergeCell ref="E8:E9"/>
    <mergeCell ref="F8:F9"/>
    <mergeCell ref="G8:G9"/>
    <mergeCell ref="H8:J8"/>
    <mergeCell ref="N8:N9"/>
    <mergeCell ref="O8:Q8"/>
    <mergeCell ref="R8:R9"/>
    <mergeCell ref="N7:R7"/>
    <mergeCell ref="L8:L9"/>
    <mergeCell ref="M8:M9"/>
    <mergeCell ref="K8:K9"/>
    <mergeCell ref="A7:L7"/>
    <mergeCell ref="S7:S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E15" sqref="E15"/>
    </sheetView>
  </sheetViews>
  <sheetFormatPr defaultRowHeight="16.5"/>
  <cols>
    <col min="1" max="1" width="3.3984375" customWidth="1"/>
    <col min="2" max="2" width="11" customWidth="1"/>
    <col min="3" max="3" width="10.5" customWidth="1"/>
    <col min="4" max="4" width="11.3984375" customWidth="1"/>
    <col min="5" max="5" width="12.296875" customWidth="1"/>
    <col min="6" max="6" width="14.69921875" customWidth="1"/>
  </cols>
  <sheetData>
    <row r="1" spans="1:10">
      <c r="A1" s="11"/>
      <c r="B1" s="11"/>
      <c r="C1" s="11"/>
      <c r="D1" s="11"/>
      <c r="E1" s="11"/>
      <c r="F1" s="11"/>
      <c r="G1" s="11"/>
      <c r="H1" s="11"/>
      <c r="I1" s="11"/>
      <c r="J1" s="11"/>
    </row>
    <row r="2" spans="1:10">
      <c r="A2" s="10"/>
      <c r="B2" s="73" t="s">
        <v>20</v>
      </c>
      <c r="C2" s="73"/>
      <c r="D2" s="73"/>
      <c r="E2" s="73"/>
      <c r="F2" s="73"/>
      <c r="G2" s="12"/>
      <c r="H2" s="11"/>
      <c r="I2" s="11"/>
      <c r="J2" s="11"/>
    </row>
    <row r="3" spans="1:10">
      <c r="A3" s="10"/>
      <c r="B3" s="12" t="s">
        <v>32</v>
      </c>
      <c r="C3" s="13"/>
      <c r="D3" s="13"/>
      <c r="E3" s="13"/>
      <c r="F3" s="13"/>
      <c r="G3" s="14"/>
      <c r="H3" s="11"/>
      <c r="I3" s="11"/>
      <c r="J3" s="11"/>
    </row>
    <row r="4" spans="1:10">
      <c r="A4" s="10"/>
      <c r="B4" s="12" t="s">
        <v>30</v>
      </c>
      <c r="C4" s="13"/>
      <c r="D4" s="13"/>
      <c r="E4" s="13"/>
      <c r="F4" s="13"/>
      <c r="G4" s="14"/>
      <c r="H4" s="11"/>
      <c r="I4" s="11"/>
      <c r="J4" s="11"/>
    </row>
    <row r="5" spans="1:10">
      <c r="A5" s="10"/>
      <c r="B5" s="12" t="s">
        <v>21</v>
      </c>
      <c r="C5" s="13"/>
      <c r="D5" s="13"/>
      <c r="E5" s="13"/>
      <c r="F5" s="14"/>
      <c r="G5" s="14"/>
      <c r="H5" s="11"/>
      <c r="I5" s="11"/>
      <c r="J5" s="11"/>
    </row>
    <row r="6" spans="1:10">
      <c r="A6" s="10"/>
      <c r="B6" s="12" t="s">
        <v>31</v>
      </c>
      <c r="C6" s="15"/>
      <c r="D6" s="15"/>
      <c r="E6" s="15"/>
      <c r="F6" s="15"/>
      <c r="G6" s="14"/>
      <c r="H6" s="11"/>
      <c r="I6" s="11"/>
      <c r="J6" s="11"/>
    </row>
    <row r="7" spans="1:10">
      <c r="A7" s="10"/>
      <c r="B7" s="10"/>
      <c r="C7" s="10"/>
      <c r="D7" s="10"/>
      <c r="E7" s="10"/>
      <c r="F7" s="10"/>
      <c r="G7" s="10"/>
      <c r="H7" s="11"/>
      <c r="I7" s="11"/>
      <c r="J7" s="11"/>
    </row>
    <row r="8" spans="1:10" ht="75">
      <c r="A8" s="18" t="s">
        <v>19</v>
      </c>
      <c r="B8" s="8" t="s">
        <v>12</v>
      </c>
      <c r="C8" s="9" t="s">
        <v>3</v>
      </c>
      <c r="D8" s="9" t="s">
        <v>28</v>
      </c>
      <c r="E8" s="9" t="s">
        <v>44</v>
      </c>
      <c r="F8" s="9" t="s">
        <v>29</v>
      </c>
      <c r="G8" s="11"/>
      <c r="H8" s="11"/>
    </row>
    <row r="9" spans="1:10">
      <c r="A9" s="19">
        <v>1</v>
      </c>
      <c r="B9" s="19">
        <v>2</v>
      </c>
      <c r="C9" s="19">
        <v>3</v>
      </c>
      <c r="D9" s="19">
        <v>5</v>
      </c>
      <c r="E9" s="19">
        <v>6</v>
      </c>
      <c r="F9" s="19">
        <v>7</v>
      </c>
      <c r="G9" s="11"/>
      <c r="H9" s="11"/>
    </row>
    <row r="10" spans="1:10">
      <c r="A10" s="16"/>
      <c r="B10" s="20"/>
      <c r="C10" s="16"/>
      <c r="D10" s="16"/>
      <c r="E10" s="17"/>
      <c r="F10" s="16"/>
      <c r="G10" s="11"/>
      <c r="H10" s="11"/>
    </row>
    <row r="11" spans="1:10">
      <c r="A11" s="2"/>
      <c r="B11" s="2"/>
      <c r="C11" s="2"/>
      <c r="D11" s="2"/>
      <c r="E11" s="3"/>
      <c r="F11" s="2"/>
    </row>
    <row r="12" spans="1:10">
      <c r="A12" s="2"/>
      <c r="B12" s="2"/>
      <c r="C12" s="2"/>
      <c r="D12" s="2"/>
      <c r="E12" s="3"/>
      <c r="F12" s="2"/>
    </row>
    <row r="13" spans="1:10">
      <c r="A13" s="2"/>
      <c r="B13" s="2"/>
      <c r="C13" s="2"/>
      <c r="D13" s="2"/>
      <c r="E13" s="3"/>
      <c r="F13" s="2"/>
    </row>
    <row r="14" spans="1:10">
      <c r="A14" s="2"/>
      <c r="B14" s="2"/>
      <c r="C14" s="2"/>
      <c r="D14" s="2"/>
      <c r="E14" s="3"/>
      <c r="F14" s="2"/>
    </row>
    <row r="15" spans="1:10">
      <c r="A15" s="2"/>
      <c r="B15" s="2"/>
      <c r="C15" s="2"/>
      <c r="D15" s="2"/>
      <c r="E15" s="3"/>
      <c r="F15" s="2"/>
    </row>
    <row r="16" spans="1:10">
      <c r="A16" s="2"/>
      <c r="B16" s="2"/>
      <c r="C16" s="2"/>
      <c r="D16" s="2"/>
      <c r="E16" s="3"/>
      <c r="F16" s="2"/>
    </row>
    <row r="17" spans="1:6">
      <c r="A17" s="2"/>
      <c r="B17" s="2"/>
      <c r="C17" s="2"/>
      <c r="D17" s="2"/>
      <c r="E17" s="3"/>
      <c r="F17" s="2"/>
    </row>
    <row r="18" spans="1:6">
      <c r="A18" s="2"/>
      <c r="B18" s="2"/>
      <c r="C18" s="2"/>
      <c r="D18" s="2"/>
      <c r="E18" s="3"/>
      <c r="F18" s="2"/>
    </row>
    <row r="19" spans="1:6">
      <c r="A19" s="2"/>
      <c r="B19" s="2"/>
      <c r="C19" s="2"/>
      <c r="D19" s="2"/>
      <c r="E19" s="3"/>
      <c r="F19" s="2"/>
    </row>
    <row r="20" spans="1:6">
      <c r="A20" s="2"/>
      <c r="B20" s="2"/>
      <c r="C20" s="2"/>
      <c r="D20" s="2"/>
      <c r="E20" s="3"/>
      <c r="F20" s="2"/>
    </row>
    <row r="21" spans="1:6">
      <c r="A21" s="2"/>
      <c r="B21" s="2"/>
      <c r="C21" s="2"/>
      <c r="D21" s="2"/>
      <c r="E21" s="3"/>
      <c r="F21" s="2"/>
    </row>
  </sheetData>
  <mergeCells count="1">
    <mergeCell ref="B2:F2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B16"/>
  <sheetViews>
    <sheetView tabSelected="1" topLeftCell="A4" workbookViewId="0">
      <selection activeCell="A10" sqref="A10:XFD10"/>
    </sheetView>
  </sheetViews>
  <sheetFormatPr defaultRowHeight="16.5"/>
  <cols>
    <col min="1" max="1" width="43.69921875" style="48" customWidth="1"/>
    <col min="2" max="2" width="12.09765625" style="48" customWidth="1"/>
    <col min="3" max="16384" width="8.796875" style="48"/>
  </cols>
  <sheetData>
    <row r="3" spans="1:2" ht="30">
      <c r="A3" s="47" t="s">
        <v>93</v>
      </c>
      <c r="B3" s="47" t="s">
        <v>55</v>
      </c>
    </row>
    <row r="4" spans="1:2" ht="45">
      <c r="A4" s="47" t="s">
        <v>94</v>
      </c>
      <c r="B4" s="47" t="s">
        <v>55</v>
      </c>
    </row>
    <row r="5" spans="1:2" ht="45">
      <c r="A5" s="47" t="s">
        <v>95</v>
      </c>
      <c r="B5" s="47" t="s">
        <v>55</v>
      </c>
    </row>
    <row r="6" spans="1:2" ht="21.75" customHeight="1">
      <c r="A6" s="47" t="s">
        <v>53</v>
      </c>
      <c r="B6" s="47" t="s">
        <v>52</v>
      </c>
    </row>
    <row r="7" spans="1:2">
      <c r="A7" s="47" t="s">
        <v>54</v>
      </c>
      <c r="B7" s="47" t="s">
        <v>52</v>
      </c>
    </row>
    <row r="8" spans="1:2" ht="45">
      <c r="A8" s="47" t="s">
        <v>99</v>
      </c>
      <c r="B8" s="47" t="s">
        <v>52</v>
      </c>
    </row>
    <row r="9" spans="1:2" ht="45">
      <c r="A9" s="47" t="s">
        <v>98</v>
      </c>
      <c r="B9" s="47" t="s">
        <v>52</v>
      </c>
    </row>
    <row r="10" spans="1:2" ht="60">
      <c r="A10" s="47" t="s">
        <v>96</v>
      </c>
      <c r="B10" s="47" t="s">
        <v>52</v>
      </c>
    </row>
    <row r="11" spans="1:2" ht="45">
      <c r="A11" s="47" t="s">
        <v>97</v>
      </c>
      <c r="B11" s="47" t="s">
        <v>52</v>
      </c>
    </row>
    <row r="12" spans="1:2" ht="105">
      <c r="A12" s="47" t="s">
        <v>89</v>
      </c>
      <c r="B12" s="47" t="s">
        <v>52</v>
      </c>
    </row>
    <row r="13" spans="1:2" ht="150">
      <c r="A13" s="47" t="s">
        <v>90</v>
      </c>
      <c r="B13" s="47" t="s">
        <v>52</v>
      </c>
    </row>
    <row r="14" spans="1:2" ht="105">
      <c r="A14" s="47" t="s">
        <v>91</v>
      </c>
      <c r="B14" s="47" t="s">
        <v>52</v>
      </c>
    </row>
    <row r="15" spans="1:2" ht="120">
      <c r="A15" s="47" t="s">
        <v>92</v>
      </c>
      <c r="B15" s="47" t="s">
        <v>52</v>
      </c>
    </row>
    <row r="16" spans="1:2">
      <c r="A16" s="8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topLeftCell="A4" zoomScale="80" zoomScaleNormal="80" workbookViewId="0">
      <selection activeCell="G6" sqref="G6"/>
    </sheetView>
  </sheetViews>
  <sheetFormatPr defaultRowHeight="15"/>
  <cols>
    <col min="1" max="1" width="13.09765625" style="46" customWidth="1"/>
    <col min="2" max="2" width="12.59765625" style="46" customWidth="1"/>
    <col min="3" max="3" width="15.8984375" style="46" customWidth="1"/>
    <col min="4" max="4" width="7.59765625" style="46" customWidth="1"/>
    <col min="5" max="5" width="14.19921875" style="46" customWidth="1"/>
    <col min="6" max="6" width="10.3984375" style="46" customWidth="1"/>
    <col min="7" max="7" width="8.19921875" style="46" customWidth="1"/>
    <col min="8" max="8" width="9.5" style="46" customWidth="1"/>
    <col min="9" max="16384" width="8.796875" style="46"/>
  </cols>
  <sheetData>
    <row r="1" spans="1:11" s="40" customFormat="1" ht="30">
      <c r="A1" s="39" t="s">
        <v>56</v>
      </c>
      <c r="B1" s="39" t="s">
        <v>57</v>
      </c>
      <c r="C1" s="39" t="s">
        <v>58</v>
      </c>
      <c r="D1" s="39" t="s">
        <v>59</v>
      </c>
      <c r="E1" s="39" t="s">
        <v>60</v>
      </c>
      <c r="F1" s="39" t="s">
        <v>61</v>
      </c>
      <c r="G1" s="39" t="s">
        <v>62</v>
      </c>
      <c r="H1" s="39" t="s">
        <v>63</v>
      </c>
    </row>
    <row r="2" spans="1:11" s="43" customFormat="1" ht="51">
      <c r="A2" s="41" t="s">
        <v>64</v>
      </c>
      <c r="B2" s="41" t="s">
        <v>65</v>
      </c>
      <c r="C2" s="41" t="s">
        <v>65</v>
      </c>
      <c r="D2" s="41">
        <v>3.5</v>
      </c>
      <c r="E2" s="41" t="s">
        <v>66</v>
      </c>
      <c r="F2" s="41" t="s">
        <v>67</v>
      </c>
      <c r="G2" s="41">
        <v>15000007</v>
      </c>
      <c r="H2" s="42" t="s">
        <v>68</v>
      </c>
    </row>
    <row r="3" spans="1:11" s="43" customFormat="1" ht="75.75" customHeight="1">
      <c r="A3" s="41" t="s">
        <v>64</v>
      </c>
      <c r="B3" s="41" t="s">
        <v>69</v>
      </c>
      <c r="C3" s="44" t="s">
        <v>70</v>
      </c>
      <c r="D3" s="45">
        <v>78</v>
      </c>
      <c r="E3" s="41" t="s">
        <v>66</v>
      </c>
      <c r="F3" s="41" t="s">
        <v>67</v>
      </c>
      <c r="G3" s="42">
        <v>15000008</v>
      </c>
      <c r="H3" s="42" t="s">
        <v>71</v>
      </c>
      <c r="I3" s="43">
        <v>130</v>
      </c>
      <c r="J3" s="43">
        <f>I3*0.6</f>
        <v>78</v>
      </c>
    </row>
    <row r="4" spans="1:11" s="43" customFormat="1" ht="89.25" customHeight="1">
      <c r="A4" s="41" t="s">
        <v>64</v>
      </c>
      <c r="B4" s="41" t="s">
        <v>69</v>
      </c>
      <c r="C4" s="44" t="s">
        <v>72</v>
      </c>
      <c r="D4" s="45">
        <v>11.4</v>
      </c>
      <c r="E4" s="41" t="s">
        <v>66</v>
      </c>
      <c r="F4" s="41" t="s">
        <v>67</v>
      </c>
      <c r="G4" s="42">
        <v>15000009</v>
      </c>
      <c r="H4" s="42" t="s">
        <v>71</v>
      </c>
      <c r="I4" s="43">
        <v>19</v>
      </c>
      <c r="J4" s="43">
        <f t="shared" ref="J4:J8" si="0">I4*0.6</f>
        <v>11.4</v>
      </c>
    </row>
    <row r="5" spans="1:11" s="43" customFormat="1" ht="74.25" customHeight="1">
      <c r="A5" s="41" t="s">
        <v>64</v>
      </c>
      <c r="B5" s="41" t="s">
        <v>69</v>
      </c>
      <c r="C5" s="44" t="s">
        <v>73</v>
      </c>
      <c r="D5" s="45">
        <v>59.4</v>
      </c>
      <c r="E5" s="41" t="s">
        <v>66</v>
      </c>
      <c r="F5" s="41" t="s">
        <v>67</v>
      </c>
      <c r="G5" s="42">
        <v>15000010</v>
      </c>
      <c r="H5" s="42" t="s">
        <v>71</v>
      </c>
      <c r="I5" s="43">
        <v>99</v>
      </c>
      <c r="J5" s="43">
        <f t="shared" si="0"/>
        <v>59.4</v>
      </c>
    </row>
    <row r="6" spans="1:11" s="43" customFormat="1" ht="76.5">
      <c r="A6" s="41" t="s">
        <v>64</v>
      </c>
      <c r="B6" s="41" t="s">
        <v>69</v>
      </c>
      <c r="C6" s="41" t="s">
        <v>74</v>
      </c>
      <c r="D6" s="45">
        <v>150.6</v>
      </c>
      <c r="E6" s="41" t="s">
        <v>66</v>
      </c>
      <c r="F6" s="41" t="s">
        <v>67</v>
      </c>
      <c r="G6" s="42">
        <v>15000011</v>
      </c>
      <c r="H6" s="42" t="s">
        <v>71</v>
      </c>
      <c r="I6" s="43">
        <v>251</v>
      </c>
      <c r="J6" s="43">
        <f>I6*0.6</f>
        <v>150.6</v>
      </c>
    </row>
    <row r="7" spans="1:11" s="43" customFormat="1" ht="76.5">
      <c r="A7" s="41" t="s">
        <v>64</v>
      </c>
      <c r="B7" s="41" t="s">
        <v>69</v>
      </c>
      <c r="C7" s="44" t="s">
        <v>75</v>
      </c>
      <c r="D7" s="45">
        <v>288</v>
      </c>
      <c r="E7" s="41" t="s">
        <v>66</v>
      </c>
      <c r="F7" s="41" t="s">
        <v>67</v>
      </c>
      <c r="G7" s="42">
        <v>15000012</v>
      </c>
      <c r="H7" s="42" t="s">
        <v>71</v>
      </c>
      <c r="I7" s="43">
        <v>480</v>
      </c>
      <c r="J7" s="43">
        <f>I7*0.6</f>
        <v>288</v>
      </c>
    </row>
    <row r="8" spans="1:11" s="43" customFormat="1" ht="76.5">
      <c r="A8" s="41" t="s">
        <v>64</v>
      </c>
      <c r="B8" s="41" t="s">
        <v>69</v>
      </c>
      <c r="C8" s="44" t="s">
        <v>76</v>
      </c>
      <c r="D8" s="45">
        <v>240</v>
      </c>
      <c r="E8" s="41" t="s">
        <v>66</v>
      </c>
      <c r="F8" s="41" t="s">
        <v>67</v>
      </c>
      <c r="G8" s="42">
        <v>15000013</v>
      </c>
      <c r="H8" s="42" t="s">
        <v>71</v>
      </c>
      <c r="I8" s="43">
        <v>400</v>
      </c>
      <c r="J8" s="43">
        <f t="shared" si="0"/>
        <v>240</v>
      </c>
    </row>
    <row r="9" spans="1:11" s="43" customFormat="1" ht="114.75">
      <c r="A9" s="50" t="s">
        <v>64</v>
      </c>
      <c r="B9" s="50" t="s">
        <v>69</v>
      </c>
      <c r="C9" s="51" t="s">
        <v>77</v>
      </c>
      <c r="D9" s="52">
        <v>39</v>
      </c>
      <c r="E9" s="50" t="s">
        <v>66</v>
      </c>
      <c r="F9" s="50" t="s">
        <v>67</v>
      </c>
      <c r="G9" s="53">
        <v>15000014</v>
      </c>
      <c r="H9" s="53" t="s">
        <v>71</v>
      </c>
      <c r="I9" s="54">
        <v>130</v>
      </c>
      <c r="J9" s="54">
        <f>I9*0.3</f>
        <v>39</v>
      </c>
    </row>
    <row r="10" spans="1:11" s="43" customFormat="1" ht="127.5">
      <c r="A10" s="50" t="s">
        <v>64</v>
      </c>
      <c r="B10" s="50" t="s">
        <v>69</v>
      </c>
      <c r="C10" s="51" t="s">
        <v>78</v>
      </c>
      <c r="D10" s="52">
        <v>5.7</v>
      </c>
      <c r="E10" s="50" t="s">
        <v>66</v>
      </c>
      <c r="F10" s="50" t="s">
        <v>67</v>
      </c>
      <c r="G10" s="53">
        <v>15000015</v>
      </c>
      <c r="H10" s="53" t="s">
        <v>71</v>
      </c>
      <c r="I10" s="54">
        <v>19</v>
      </c>
      <c r="J10" s="54">
        <f t="shared" ref="J10:J14" si="1">I10*0.3</f>
        <v>5.7</v>
      </c>
    </row>
    <row r="11" spans="1:11" s="43" customFormat="1" ht="153">
      <c r="A11" s="50" t="s">
        <v>64</v>
      </c>
      <c r="B11" s="50" t="s">
        <v>69</v>
      </c>
      <c r="C11" s="51" t="s">
        <v>79</v>
      </c>
      <c r="D11" s="52">
        <v>29.7</v>
      </c>
      <c r="E11" s="50" t="s">
        <v>66</v>
      </c>
      <c r="F11" s="50" t="s">
        <v>67</v>
      </c>
      <c r="G11" s="53">
        <v>15000016</v>
      </c>
      <c r="H11" s="53" t="s">
        <v>71</v>
      </c>
      <c r="I11" s="54">
        <v>99</v>
      </c>
      <c r="J11" s="54">
        <f t="shared" si="1"/>
        <v>29.7</v>
      </c>
    </row>
    <row r="12" spans="1:11" s="43" customFormat="1" ht="140.25">
      <c r="A12" s="50" t="s">
        <v>64</v>
      </c>
      <c r="B12" s="50" t="s">
        <v>69</v>
      </c>
      <c r="C12" s="50" t="s">
        <v>80</v>
      </c>
      <c r="D12" s="52">
        <v>75.3</v>
      </c>
      <c r="E12" s="50" t="s">
        <v>66</v>
      </c>
      <c r="F12" s="50" t="s">
        <v>67</v>
      </c>
      <c r="G12" s="53">
        <v>15000017</v>
      </c>
      <c r="H12" s="53" t="s">
        <v>71</v>
      </c>
      <c r="I12" s="54">
        <v>251</v>
      </c>
      <c r="J12" s="54">
        <f t="shared" si="1"/>
        <v>75.3</v>
      </c>
    </row>
    <row r="13" spans="1:11" s="43" customFormat="1" ht="140.25">
      <c r="A13" s="50" t="s">
        <v>64</v>
      </c>
      <c r="B13" s="50" t="s">
        <v>69</v>
      </c>
      <c r="C13" s="51" t="s">
        <v>81</v>
      </c>
      <c r="D13" s="52">
        <v>144</v>
      </c>
      <c r="E13" s="50" t="s">
        <v>66</v>
      </c>
      <c r="F13" s="50" t="s">
        <v>67</v>
      </c>
      <c r="G13" s="53">
        <v>15000018</v>
      </c>
      <c r="H13" s="53" t="s">
        <v>71</v>
      </c>
      <c r="I13" s="54">
        <v>480</v>
      </c>
      <c r="J13" s="54">
        <f t="shared" si="1"/>
        <v>144</v>
      </c>
      <c r="K13" s="43">
        <f>144*100/480</f>
        <v>30</v>
      </c>
    </row>
    <row r="14" spans="1:11" s="43" customFormat="1" ht="140.25">
      <c r="A14" s="50" t="s">
        <v>64</v>
      </c>
      <c r="B14" s="50" t="s">
        <v>69</v>
      </c>
      <c r="C14" s="51" t="s">
        <v>82</v>
      </c>
      <c r="D14" s="52">
        <v>120</v>
      </c>
      <c r="E14" s="50" t="s">
        <v>66</v>
      </c>
      <c r="F14" s="50" t="s">
        <v>67</v>
      </c>
      <c r="G14" s="53">
        <v>15000019</v>
      </c>
      <c r="H14" s="53" t="s">
        <v>71</v>
      </c>
      <c r="I14" s="54">
        <v>400</v>
      </c>
      <c r="J14" s="54">
        <f t="shared" si="1"/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ფორმა1</vt:lpstr>
      <vt:lpstr>ფორმა 2</vt:lpstr>
      <vt:lpstr>უწყისი ფორმა 1სთვის</vt:lpstr>
      <vt:lpstr>ვალიდაციები</vt:lpstr>
      <vt:lpstr>კოდები</vt:lpstr>
      <vt:lpstr>ფორმა1!Print_Titles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Kalandadze</dc:creator>
  <cp:lastModifiedBy>g.mamrikishvili</cp:lastModifiedBy>
  <cp:lastPrinted>2015-04-28T06:26:21Z</cp:lastPrinted>
  <dcterms:created xsi:type="dcterms:W3CDTF">2004-11-01T08:54:36Z</dcterms:created>
  <dcterms:modified xsi:type="dcterms:W3CDTF">2015-05-05T12:22:56Z</dcterms:modified>
</cp:coreProperties>
</file>