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aparidze\Desktop\"/>
    </mc:Choice>
  </mc:AlternateContent>
  <bookViews>
    <workbookView xWindow="9525" yWindow="-90" windowWidth="14850" windowHeight="12630" tabRatio="505"/>
  </bookViews>
  <sheets>
    <sheet name="დანართი №1" sheetId="12" r:id="rId1"/>
  </sheets>
  <definedNames>
    <definedName name="_xlnm._FilterDatabase" localSheetId="0" hidden="1">'დანართი №1'!$A$5:$L$18</definedName>
    <definedName name="_xlnm.Print_Area" localSheetId="0">'დანართი №1'!$A$1:$L$8</definedName>
    <definedName name="_xlnm.Print_Titles" localSheetId="0">'დანართი №1'!$1:$5</definedName>
  </definedNames>
  <calcPr calcId="162913"/>
</workbook>
</file>

<file path=xl/calcChain.xml><?xml version="1.0" encoding="utf-8"?>
<calcChain xmlns="http://schemas.openxmlformats.org/spreadsheetml/2006/main">
  <c r="A2" i="12" l="1"/>
  <c r="F19" i="12" l="1"/>
  <c r="G19" i="12"/>
  <c r="H19" i="12"/>
  <c r="I19" i="12"/>
  <c r="J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19" i="12" s="1"/>
</calcChain>
</file>

<file path=xl/sharedStrings.xml><?xml version="1.0" encoding="utf-8"?>
<sst xmlns="http://schemas.openxmlformats.org/spreadsheetml/2006/main" count="47" uniqueCount="38">
  <si>
    <t>№</t>
  </si>
  <si>
    <t>დასახელება</t>
  </si>
  <si>
    <t>შენიშვნა</t>
  </si>
  <si>
    <t>ჯარიმა</t>
  </si>
  <si>
    <t>საურავი</t>
  </si>
  <si>
    <t>მათ შორის</t>
  </si>
  <si>
    <t>გადამხდელის</t>
  </si>
  <si>
    <t>განცხდებაში მითითებული დავალიანების თარიღი</t>
  </si>
  <si>
    <t>საგადასახადო დავალიანება</t>
  </si>
  <si>
    <t>ს/ნომერი</t>
  </si>
  <si>
    <t>ძირითადი</t>
  </si>
  <si>
    <t>ავანსები (155-ე და 205-ე მუხლებით)</t>
  </si>
  <si>
    <t>09,02,20</t>
  </si>
  <si>
    <t>18,02,20</t>
  </si>
  <si>
    <t>დანართი №1</t>
  </si>
  <si>
    <t>ი/მ "ამირან შაშიაშვილი"</t>
  </si>
  <si>
    <t>60001119287</t>
  </si>
  <si>
    <t>შპს "მაის ბარ რესტორანი"</t>
  </si>
  <si>
    <t>შპს "პათა-2007"</t>
  </si>
  <si>
    <t>ი/მ "გოდერძი ნონიკაშვილი"</t>
  </si>
  <si>
    <t>01007000091</t>
  </si>
  <si>
    <t>შპს "მშენებელი 2014"</t>
  </si>
  <si>
    <t>შპს "ჰანსა გრუპი"</t>
  </si>
  <si>
    <t>ი/მ "ცირა ნატროშვილი"</t>
  </si>
  <si>
    <t>ი/მ "ჩაო ჩენ"</t>
  </si>
  <si>
    <t>შპს "GTT"</t>
  </si>
  <si>
    <t>ი/მ "მარინე გაგუა"</t>
  </si>
  <si>
    <t>შპს "რაი"</t>
  </si>
  <si>
    <t>ი/მ "ნინო ყავრელიშვილი"</t>
  </si>
  <si>
    <t>შპს "ელჯანდარ"</t>
  </si>
  <si>
    <t>შენიშვნა: 169 602 ლარის გადახდის შემთხვევაში ჩამოიწერება 126 217 ლარი</t>
  </si>
  <si>
    <t xml:space="preserve">საგადასახადო შეთანხმებით გადასახდელი თანხა
(გარდა საგადასახადო კოდექსის 155-ე და 205-ე მუხლების შესაბამისად დარიცხულ მიმდინარე გადასახდელების თანხებისა) </t>
  </si>
  <si>
    <t>საგადასახადო შეთანხმებით განსაზღვრული თანხის გადახდის ვადა -  შეთანხმების აქტის გაფორმებიდან (კალენდარული დღე ან კონკრეტული თარიღი)</t>
  </si>
  <si>
    <t>3 890 ლარი - 90 დღე
3 890 ლარი - 180 დღე</t>
  </si>
  <si>
    <t>30 დღე</t>
  </si>
  <si>
    <t>10 დღე</t>
  </si>
  <si>
    <t>60 დღე</t>
  </si>
  <si>
    <t>90 დღე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</si>
</sst>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dd/mm/yy;@"/>
  </numFmts>
  <fonts count="16">
    <font>
      <sz val="11"/>
      <color theme="1"/>
      <name val="Sylfaen"/>
      <family val="2"/>
      <scheme val="minor"/>
    </font>
    <font>
      <sz val="11"/>
      <color indexed="8"/>
      <name val="Calibri"/>
      <family val="2"/>
    </font>
    <font>
      <b/>
      <sz val="11"/>
      <color indexed="8"/>
      <name val="AcadNusx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Body Font"/>
      <family val="2"/>
      <charset val="204"/>
    </font>
    <font>
      <sz val="11"/>
      <color indexed="8"/>
      <name val="Sylfaen"/>
      <family val="1"/>
    </font>
    <font>
      <b/>
      <sz val="14"/>
      <color indexed="8"/>
      <name val="Sylfaen"/>
      <family val="1"/>
    </font>
    <font>
      <b/>
      <sz val="11"/>
      <color indexed="8"/>
      <name val="Sylfaen"/>
      <family val="1"/>
    </font>
    <font>
      <u/>
      <sz val="12.65"/>
      <color theme="10"/>
      <name val="Calibri"/>
      <family val="2"/>
    </font>
    <font>
      <u/>
      <sz val="13.2"/>
      <color theme="10"/>
      <name val="Calibri"/>
      <family val="2"/>
    </font>
    <font>
      <b/>
      <sz val="11"/>
      <color theme="1"/>
      <name val="Sylfaen"/>
      <family val="1"/>
    </font>
    <font>
      <sz val="11"/>
      <color indexed="8"/>
      <name val="Sylfaen"/>
      <family val="1"/>
      <charset val="204"/>
    </font>
    <font>
      <b/>
      <sz val="18"/>
      <color indexed="8"/>
      <name val="Sylfaen"/>
      <family val="1"/>
    </font>
    <font>
      <sz val="9"/>
      <color indexed="8"/>
      <name val="Sylfaen"/>
      <family val="1"/>
    </font>
    <font>
      <sz val="12"/>
      <color indexed="8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1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</cellStyleXfs>
  <cellXfs count="35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1" fontId="2" fillId="0" borderId="0" xfId="0" applyNumberFormat="1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 wrapText="1"/>
    </xf>
    <xf numFmtId="3" fontId="2" fillId="0" borderId="0" xfId="1" applyNumberFormat="1" applyFont="1" applyFill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/>
    </xf>
    <xf numFmtId="165" fontId="12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3" fontId="8" fillId="0" borderId="0" xfId="1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textRotation="90" wrapText="1"/>
    </xf>
    <xf numFmtId="3" fontId="8" fillId="0" borderId="1" xfId="0" applyNumberFormat="1" applyFont="1" applyFill="1" applyBorder="1" applyAlignment="1">
      <alignment horizontal="center" vertical="center" textRotation="90" wrapText="1"/>
    </xf>
    <xf numFmtId="3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horizontal="center" vertical="center" textRotation="90" wrapText="1"/>
    </xf>
  </cellXfs>
  <cellStyles count="41">
    <cellStyle name="Comma 2" xfId="1"/>
    <cellStyle name="Comma 2 2" xfId="2"/>
    <cellStyle name="Hyperlink 2" xfId="3"/>
    <cellStyle name="Hyperlink 3" xfId="4"/>
    <cellStyle name="Normal" xfId="0" builtinId="0"/>
    <cellStyle name="Normal 2" xfId="5"/>
    <cellStyle name="Normal 3" xfId="6"/>
    <cellStyle name="Normal 3 10" xfId="7"/>
    <cellStyle name="Normal 3 11" xfId="8"/>
    <cellStyle name="Normal 3 12" xfId="9"/>
    <cellStyle name="Normal 3 13" xfId="10"/>
    <cellStyle name="Normal 3 14" xfId="11"/>
    <cellStyle name="Normal 3 15" xfId="12"/>
    <cellStyle name="Normal 3 16" xfId="13"/>
    <cellStyle name="Normal 3 17" xfId="14"/>
    <cellStyle name="Normal 3 18" xfId="15"/>
    <cellStyle name="Normal 3 19" xfId="16"/>
    <cellStyle name="Normal 3 2" xfId="17"/>
    <cellStyle name="Normal 3 20" xfId="18"/>
    <cellStyle name="Normal 3 21" xfId="19"/>
    <cellStyle name="Normal 3 22" xfId="20"/>
    <cellStyle name="Normal 3 23" xfId="21"/>
    <cellStyle name="Normal 3 24" xfId="22"/>
    <cellStyle name="Normal 3 25" xfId="23"/>
    <cellStyle name="Normal 3 26" xfId="24"/>
    <cellStyle name="Normal 3 27" xfId="25"/>
    <cellStyle name="Normal 3 28" xfId="26"/>
    <cellStyle name="Normal 3 29" xfId="27"/>
    <cellStyle name="Normal 3 3" xfId="28"/>
    <cellStyle name="Normal 3 30" xfId="29"/>
    <cellStyle name="Normal 3 31" xfId="30"/>
    <cellStyle name="Normal 3 32" xfId="31"/>
    <cellStyle name="Normal 3 33" xfId="32"/>
    <cellStyle name="Normal 3 34" xfId="33"/>
    <cellStyle name="Normal 3 4" xfId="34"/>
    <cellStyle name="Normal 3 5" xfId="35"/>
    <cellStyle name="Normal 3 6" xfId="36"/>
    <cellStyle name="Normal 3 7" xfId="37"/>
    <cellStyle name="Normal 3 8" xfId="38"/>
    <cellStyle name="Normal 3 9" xfId="39"/>
    <cellStyle name="ჩვეულებრივი 2" xfId="4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zoomScale="80" zoomScaleNormal="80" zoomScaleSheetLayoutView="30" workbookViewId="0">
      <selection activeCell="K16" sqref="K16"/>
    </sheetView>
  </sheetViews>
  <sheetFormatPr defaultColWidth="9.125" defaultRowHeight="15.75"/>
  <cols>
    <col min="1" max="1" width="6.125" style="2" customWidth="1"/>
    <col min="2" max="2" width="19.875" style="4" customWidth="1"/>
    <col min="3" max="3" width="13" style="3" customWidth="1"/>
    <col min="4" max="4" width="10" style="3" customWidth="1"/>
    <col min="5" max="5" width="14.75" style="12" customWidth="1"/>
    <col min="6" max="6" width="14.625" style="12" customWidth="1"/>
    <col min="7" max="9" width="12.75" style="12" customWidth="1"/>
    <col min="10" max="10" width="22.375" style="6" customWidth="1"/>
    <col min="11" max="11" width="25.375" style="5" customWidth="1"/>
    <col min="12" max="12" width="12.625" style="2" customWidth="1"/>
    <col min="13" max="16384" width="9.125" style="2"/>
  </cols>
  <sheetData>
    <row r="1" spans="1:12" ht="19.5" customHeight="1">
      <c r="A1" s="27" t="s">
        <v>14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45.75" customHeight="1">
      <c r="A2" s="24">
        <f>SUBTOTAL(3,B6:B18)</f>
        <v>13</v>
      </c>
      <c r="B2" s="29" t="s">
        <v>6</v>
      </c>
      <c r="C2" s="29"/>
      <c r="D2" s="30" t="s">
        <v>7</v>
      </c>
      <c r="E2" s="31" t="s">
        <v>8</v>
      </c>
      <c r="F2" s="32" t="s">
        <v>5</v>
      </c>
      <c r="G2" s="32"/>
      <c r="H2" s="32"/>
      <c r="I2" s="32"/>
      <c r="J2" s="26" t="s">
        <v>31</v>
      </c>
      <c r="K2" s="26" t="s">
        <v>32</v>
      </c>
      <c r="L2" s="26" t="s">
        <v>2</v>
      </c>
    </row>
    <row r="3" spans="1:12" ht="60.75" customHeight="1">
      <c r="A3" s="29" t="s">
        <v>0</v>
      </c>
      <c r="B3" s="33" t="s">
        <v>1</v>
      </c>
      <c r="C3" s="33" t="s">
        <v>9</v>
      </c>
      <c r="D3" s="30"/>
      <c r="E3" s="31"/>
      <c r="F3" s="34" t="s">
        <v>10</v>
      </c>
      <c r="G3" s="34" t="s">
        <v>11</v>
      </c>
      <c r="H3" s="34" t="s">
        <v>3</v>
      </c>
      <c r="I3" s="34" t="s">
        <v>4</v>
      </c>
      <c r="J3" s="26"/>
      <c r="K3" s="26"/>
      <c r="L3" s="26"/>
    </row>
    <row r="4" spans="1:12" s="1" customFormat="1" ht="77.25" customHeight="1">
      <c r="A4" s="29"/>
      <c r="B4" s="33"/>
      <c r="C4" s="33"/>
      <c r="D4" s="30"/>
      <c r="E4" s="31"/>
      <c r="F4" s="34"/>
      <c r="G4" s="34"/>
      <c r="H4" s="34"/>
      <c r="I4" s="34"/>
      <c r="J4" s="26"/>
      <c r="K4" s="26"/>
      <c r="L4" s="26"/>
    </row>
    <row r="5" spans="1:12" s="5" customFormat="1" ht="16.5" customHeight="1">
      <c r="A5" s="25">
        <v>1</v>
      </c>
      <c r="B5" s="25">
        <v>2</v>
      </c>
      <c r="C5" s="25">
        <v>3</v>
      </c>
      <c r="D5" s="25">
        <v>4</v>
      </c>
      <c r="E5" s="25">
        <v>5</v>
      </c>
      <c r="F5" s="25">
        <v>6</v>
      </c>
      <c r="G5" s="25">
        <v>7</v>
      </c>
      <c r="H5" s="25">
        <v>8</v>
      </c>
      <c r="I5" s="25">
        <v>9</v>
      </c>
      <c r="J5" s="25">
        <v>10</v>
      </c>
      <c r="K5" s="25">
        <v>11</v>
      </c>
      <c r="L5" s="25">
        <v>12</v>
      </c>
    </row>
    <row r="6" spans="1:12" ht="86.25" customHeight="1">
      <c r="A6" s="7">
        <v>1</v>
      </c>
      <c r="B6" s="8" t="s">
        <v>15</v>
      </c>
      <c r="C6" s="8" t="s">
        <v>16</v>
      </c>
      <c r="D6" s="14" t="s">
        <v>12</v>
      </c>
      <c r="E6" s="13">
        <f>F6+G6+H6+I6</f>
        <v>4337.4800000000005</v>
      </c>
      <c r="F6" s="10">
        <v>2560.5500000000002</v>
      </c>
      <c r="G6" s="10">
        <v>0</v>
      </c>
      <c r="H6" s="10">
        <v>0</v>
      </c>
      <c r="I6" s="10">
        <v>1776.93</v>
      </c>
      <c r="J6" s="10">
        <v>2561</v>
      </c>
      <c r="K6" s="9" t="s">
        <v>34</v>
      </c>
      <c r="L6" s="15"/>
    </row>
    <row r="7" spans="1:12" ht="86.25" customHeight="1">
      <c r="A7" s="7">
        <v>2</v>
      </c>
      <c r="B7" s="8" t="s">
        <v>17</v>
      </c>
      <c r="C7" s="8">
        <v>406196986</v>
      </c>
      <c r="D7" s="14" t="s">
        <v>13</v>
      </c>
      <c r="E7" s="13">
        <f t="shared" ref="E7:E18" si="0">F7+G7+H7+I7</f>
        <v>3084.81</v>
      </c>
      <c r="F7" s="10">
        <v>0</v>
      </c>
      <c r="G7" s="10">
        <v>0</v>
      </c>
      <c r="H7" s="10">
        <v>0</v>
      </c>
      <c r="I7" s="10">
        <v>3084.81</v>
      </c>
      <c r="J7" s="10">
        <v>1000</v>
      </c>
      <c r="K7" s="9" t="s">
        <v>34</v>
      </c>
      <c r="L7" s="15"/>
    </row>
    <row r="8" spans="1:12" ht="86.25" customHeight="1">
      <c r="A8" s="7">
        <v>3</v>
      </c>
      <c r="B8" s="8" t="s">
        <v>18</v>
      </c>
      <c r="C8" s="8">
        <v>245602968</v>
      </c>
      <c r="D8" s="14" t="s">
        <v>13</v>
      </c>
      <c r="E8" s="13">
        <f t="shared" si="0"/>
        <v>7457.1900000000005</v>
      </c>
      <c r="F8" s="10">
        <v>896.17</v>
      </c>
      <c r="G8" s="10">
        <v>0</v>
      </c>
      <c r="H8" s="10">
        <v>3488.58</v>
      </c>
      <c r="I8" s="10">
        <v>3072.44</v>
      </c>
      <c r="J8" s="10">
        <v>1500</v>
      </c>
      <c r="K8" s="9" t="s">
        <v>35</v>
      </c>
      <c r="L8" s="15"/>
    </row>
    <row r="9" spans="1:12" ht="86.25" customHeight="1">
      <c r="A9" s="7">
        <v>4</v>
      </c>
      <c r="B9" s="8" t="s">
        <v>19</v>
      </c>
      <c r="C9" s="8" t="s">
        <v>20</v>
      </c>
      <c r="D9" s="14">
        <v>43887</v>
      </c>
      <c r="E9" s="13">
        <f t="shared" si="0"/>
        <v>10214.51</v>
      </c>
      <c r="F9" s="10">
        <v>7776</v>
      </c>
      <c r="G9" s="10">
        <v>0</v>
      </c>
      <c r="H9" s="10">
        <v>0</v>
      </c>
      <c r="I9" s="10">
        <v>2438.5100000000002</v>
      </c>
      <c r="J9" s="10">
        <v>7780</v>
      </c>
      <c r="K9" s="9" t="s">
        <v>33</v>
      </c>
      <c r="L9" s="15"/>
    </row>
    <row r="10" spans="1:12" ht="86.25" customHeight="1">
      <c r="A10" s="7">
        <v>5</v>
      </c>
      <c r="B10" s="8" t="s">
        <v>21</v>
      </c>
      <c r="C10" s="8">
        <v>448048611</v>
      </c>
      <c r="D10" s="14">
        <v>43893</v>
      </c>
      <c r="E10" s="13">
        <f t="shared" si="0"/>
        <v>2121.17</v>
      </c>
      <c r="F10" s="10">
        <v>313.52</v>
      </c>
      <c r="G10" s="10">
        <v>0</v>
      </c>
      <c r="H10" s="10">
        <v>788.9</v>
      </c>
      <c r="I10" s="10">
        <v>1018.75</v>
      </c>
      <c r="J10" s="10">
        <v>1000</v>
      </c>
      <c r="K10" s="9" t="s">
        <v>34</v>
      </c>
      <c r="L10" s="15"/>
    </row>
    <row r="11" spans="1:12" ht="86.25" customHeight="1">
      <c r="A11" s="7">
        <v>6</v>
      </c>
      <c r="B11" s="8" t="s">
        <v>22</v>
      </c>
      <c r="C11" s="8">
        <v>422726107</v>
      </c>
      <c r="D11" s="14">
        <v>43893</v>
      </c>
      <c r="E11" s="13">
        <f t="shared" si="0"/>
        <v>15334.71</v>
      </c>
      <c r="F11" s="10">
        <v>3518.84</v>
      </c>
      <c r="G11" s="10">
        <v>0</v>
      </c>
      <c r="H11" s="10">
        <v>9399.92</v>
      </c>
      <c r="I11" s="10">
        <v>2415.9499999999998</v>
      </c>
      <c r="J11" s="10">
        <v>8391</v>
      </c>
      <c r="K11" s="9" t="s">
        <v>34</v>
      </c>
      <c r="L11" s="15"/>
    </row>
    <row r="12" spans="1:12" ht="86.25" customHeight="1">
      <c r="A12" s="7">
        <v>7</v>
      </c>
      <c r="B12" s="8" t="s">
        <v>23</v>
      </c>
      <c r="C12" s="8">
        <v>13001054781</v>
      </c>
      <c r="D12" s="14">
        <v>43913</v>
      </c>
      <c r="E12" s="13">
        <f t="shared" si="0"/>
        <v>5732.86</v>
      </c>
      <c r="F12" s="10">
        <v>3907.41</v>
      </c>
      <c r="G12" s="10">
        <v>0</v>
      </c>
      <c r="H12" s="10">
        <v>0</v>
      </c>
      <c r="I12" s="10">
        <v>1825.45</v>
      </c>
      <c r="J12" s="10">
        <v>3907.41</v>
      </c>
      <c r="K12" s="9" t="s">
        <v>36</v>
      </c>
      <c r="L12" s="21"/>
    </row>
    <row r="13" spans="1:12" ht="86.25" customHeight="1">
      <c r="A13" s="7">
        <v>8</v>
      </c>
      <c r="B13" s="8" t="s">
        <v>24</v>
      </c>
      <c r="C13" s="8">
        <v>312671971</v>
      </c>
      <c r="D13" s="14">
        <v>43916</v>
      </c>
      <c r="E13" s="13">
        <f t="shared" si="0"/>
        <v>80801.87999999999</v>
      </c>
      <c r="F13" s="10">
        <v>45810.82</v>
      </c>
      <c r="G13" s="10">
        <v>2165.9499999999998</v>
      </c>
      <c r="H13" s="10">
        <v>29287.03</v>
      </c>
      <c r="I13" s="10">
        <v>3538.08</v>
      </c>
      <c r="J13" s="10">
        <v>48000</v>
      </c>
      <c r="K13" s="9" t="s">
        <v>34</v>
      </c>
      <c r="L13" s="21"/>
    </row>
    <row r="14" spans="1:12" ht="86.25" customHeight="1">
      <c r="A14" s="7">
        <v>9</v>
      </c>
      <c r="B14" s="8" t="s">
        <v>25</v>
      </c>
      <c r="C14" s="8">
        <v>406051196</v>
      </c>
      <c r="D14" s="14">
        <v>43916</v>
      </c>
      <c r="E14" s="13">
        <f t="shared" si="0"/>
        <v>12066.580000000002</v>
      </c>
      <c r="F14" s="10">
        <v>5407.12</v>
      </c>
      <c r="G14" s="10">
        <v>1099.4000000000001</v>
      </c>
      <c r="H14" s="10">
        <v>400</v>
      </c>
      <c r="I14" s="10">
        <v>5160.0600000000004</v>
      </c>
      <c r="J14" s="10">
        <v>6510</v>
      </c>
      <c r="K14" s="9" t="s">
        <v>37</v>
      </c>
      <c r="L14" s="21"/>
    </row>
    <row r="15" spans="1:12" ht="86.25" customHeight="1">
      <c r="A15" s="7">
        <v>10</v>
      </c>
      <c r="B15" s="8" t="s">
        <v>26</v>
      </c>
      <c r="C15" s="8">
        <v>61003010943</v>
      </c>
      <c r="D15" s="14">
        <v>43920</v>
      </c>
      <c r="E15" s="13">
        <f t="shared" si="0"/>
        <v>27017.54</v>
      </c>
      <c r="F15" s="10">
        <v>9677</v>
      </c>
      <c r="G15" s="10">
        <v>33</v>
      </c>
      <c r="H15" s="10">
        <v>4864</v>
      </c>
      <c r="I15" s="10">
        <v>12443.54</v>
      </c>
      <c r="J15" s="10">
        <v>20000</v>
      </c>
      <c r="K15" s="9" t="s">
        <v>34</v>
      </c>
      <c r="L15" s="22"/>
    </row>
    <row r="16" spans="1:12" ht="86.25" customHeight="1">
      <c r="A16" s="7">
        <v>11</v>
      </c>
      <c r="B16" s="8" t="s">
        <v>27</v>
      </c>
      <c r="C16" s="8">
        <v>415091019</v>
      </c>
      <c r="D16" s="14">
        <v>43923</v>
      </c>
      <c r="E16" s="13">
        <f t="shared" si="0"/>
        <v>4550.32</v>
      </c>
      <c r="F16" s="10">
        <v>2515.21</v>
      </c>
      <c r="G16" s="10">
        <v>299</v>
      </c>
      <c r="H16" s="10">
        <v>0</v>
      </c>
      <c r="I16" s="10">
        <v>1736.11</v>
      </c>
      <c r="J16" s="10">
        <v>2815</v>
      </c>
      <c r="K16" s="9" t="s">
        <v>34</v>
      </c>
      <c r="L16" s="22"/>
    </row>
    <row r="17" spans="1:12" ht="86.25" customHeight="1">
      <c r="A17" s="7">
        <v>12</v>
      </c>
      <c r="B17" s="8" t="s">
        <v>28</v>
      </c>
      <c r="C17" s="8">
        <v>20001004338</v>
      </c>
      <c r="D17" s="11">
        <v>43930</v>
      </c>
      <c r="E17" s="13">
        <f t="shared" si="0"/>
        <v>122203.19</v>
      </c>
      <c r="F17" s="10">
        <v>48949.65</v>
      </c>
      <c r="G17" s="10">
        <v>0</v>
      </c>
      <c r="H17" s="10">
        <v>40078.32</v>
      </c>
      <c r="I17" s="10">
        <v>33175.22</v>
      </c>
      <c r="J17" s="10">
        <v>63600</v>
      </c>
      <c r="K17" s="9" t="s">
        <v>36</v>
      </c>
      <c r="L17" s="22"/>
    </row>
    <row r="18" spans="1:12" ht="86.25" customHeight="1">
      <c r="A18" s="7">
        <v>13</v>
      </c>
      <c r="B18" s="8" t="s">
        <v>29</v>
      </c>
      <c r="C18" s="8">
        <v>434162862</v>
      </c>
      <c r="D18" s="14">
        <v>43906</v>
      </c>
      <c r="E18" s="13">
        <f t="shared" si="0"/>
        <v>4494.6000000000004</v>
      </c>
      <c r="F18" s="10">
        <v>2538</v>
      </c>
      <c r="G18" s="10">
        <v>0</v>
      </c>
      <c r="H18" s="10">
        <v>0</v>
      </c>
      <c r="I18" s="10">
        <v>1956.6</v>
      </c>
      <c r="J18" s="10">
        <v>2538</v>
      </c>
      <c r="K18" s="9" t="s">
        <v>34</v>
      </c>
      <c r="L18" s="22"/>
    </row>
    <row r="19" spans="1:12" ht="41.25" customHeight="1">
      <c r="A19" s="16"/>
      <c r="B19" s="17"/>
      <c r="C19" s="17"/>
      <c r="D19" s="17"/>
      <c r="E19" s="20">
        <f>SUM(E6:E18)</f>
        <v>299416.83999999997</v>
      </c>
      <c r="F19" s="20">
        <f t="shared" ref="F19:J19" si="1">SUM(F6:F18)</f>
        <v>133870.29</v>
      </c>
      <c r="G19" s="20">
        <f t="shared" si="1"/>
        <v>3597.35</v>
      </c>
      <c r="H19" s="20">
        <f t="shared" si="1"/>
        <v>88306.75</v>
      </c>
      <c r="I19" s="20">
        <f t="shared" si="1"/>
        <v>73642.450000000012</v>
      </c>
      <c r="J19" s="20">
        <f t="shared" si="1"/>
        <v>169602.41</v>
      </c>
      <c r="K19" s="18"/>
      <c r="L19" s="19"/>
    </row>
    <row r="20" spans="1:12">
      <c r="J20" s="12"/>
    </row>
    <row r="23" spans="1:12" ht="15.75" customHeight="1">
      <c r="A23" s="23"/>
      <c r="B23" s="28" t="s">
        <v>30</v>
      </c>
      <c r="C23" s="28"/>
      <c r="D23" s="28"/>
      <c r="E23" s="28"/>
      <c r="F23" s="28"/>
      <c r="G23" s="28"/>
      <c r="H23" s="28"/>
      <c r="I23" s="23"/>
      <c r="J23" s="23"/>
      <c r="K23" s="23"/>
    </row>
  </sheetData>
  <autoFilter ref="A5:L18"/>
  <mergeCells count="16">
    <mergeCell ref="L2:L4"/>
    <mergeCell ref="A1:L1"/>
    <mergeCell ref="B23:H23"/>
    <mergeCell ref="B2:C2"/>
    <mergeCell ref="D2:D4"/>
    <mergeCell ref="E2:E4"/>
    <mergeCell ref="F2:I2"/>
    <mergeCell ref="J2:J4"/>
    <mergeCell ref="K2:K4"/>
    <mergeCell ref="A3:A4"/>
    <mergeCell ref="B3:B4"/>
    <mergeCell ref="C3:C4"/>
    <mergeCell ref="F3:F4"/>
    <mergeCell ref="G3:G4"/>
    <mergeCell ref="H3:H4"/>
    <mergeCell ref="I3:I4"/>
  </mergeCells>
  <pageMargins left="0.19685039370078741" right="0.15748031496062992" top="3.937007874015748E-2" bottom="0.15748031496062992" header="0.15748031496062992" footer="0.15748031496062992"/>
  <pageSetup paperSize="9" scale="48" orientation="landscape" r:id="rId1"/>
  <headerFooter alignWithMargins="0"/>
  <ignoredErrors>
    <ignoredError sqref="F19:J19" formulaRange="1"/>
    <ignoredError sqref="C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დანართი №1</vt:lpstr>
      <vt:lpstr>'დანართი №1'!Print_Area</vt:lpstr>
      <vt:lpstr>'დანართი №1'!Print_Titles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Shota Phantsulaia</dc:creator>
  <cp:lastModifiedBy>Merab Japaridze</cp:lastModifiedBy>
  <cp:lastPrinted>2020-05-04T10:07:38Z</cp:lastPrinted>
  <dcterms:created xsi:type="dcterms:W3CDTF">2009-12-25T09:47:02Z</dcterms:created>
  <dcterms:modified xsi:type="dcterms:W3CDTF">2020-05-28T09:51:10Z</dcterms:modified>
</cp:coreProperties>
</file>