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rgi.tinikashvili\Desktop\შეთანხმებები - გაერთიანებული 2\კორექტირებული - პორტალი\"/>
    </mc:Choice>
  </mc:AlternateContent>
  <bookViews>
    <workbookView xWindow="9525" yWindow="-90" windowWidth="14850" windowHeight="9435" tabRatio="505"/>
  </bookViews>
  <sheets>
    <sheet name="დანართი №1" sheetId="12" r:id="rId1"/>
  </sheets>
  <definedNames>
    <definedName name="_xlnm._FilterDatabase" localSheetId="0" hidden="1">'დანართი №1'!$A$5:$L$5</definedName>
    <definedName name="_xlnm.Print_Area" localSheetId="0">'დანართი №1'!$A$1:$L$72</definedName>
    <definedName name="_xlnm.Print_Titles" localSheetId="0">'დანართი №1'!$1:$5</definedName>
  </definedNames>
  <calcPr calcId="162913"/>
</workbook>
</file>

<file path=xl/calcChain.xml><?xml version="1.0" encoding="utf-8"?>
<calcChain xmlns="http://schemas.openxmlformats.org/spreadsheetml/2006/main">
  <c r="F66" i="12" l="1"/>
  <c r="G66" i="12"/>
  <c r="H66" i="12"/>
  <c r="I66" i="12"/>
  <c r="J66" i="12"/>
  <c r="E65" i="12"/>
  <c r="E64" i="12"/>
  <c r="E63" i="12"/>
  <c r="E62" i="12"/>
  <c r="E61" i="12"/>
  <c r="E60" i="12"/>
  <c r="E59" i="12"/>
  <c r="E58" i="12"/>
  <c r="E57" i="12"/>
  <c r="E56" i="12"/>
  <c r="E55" i="12"/>
  <c r="E53" i="12"/>
  <c r="E52" i="12"/>
  <c r="E51" i="12"/>
  <c r="E50" i="12"/>
  <c r="E49" i="12"/>
  <c r="E48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6" i="12"/>
  <c r="E66" i="12" s="1"/>
</calcChain>
</file>

<file path=xl/sharedStrings.xml><?xml version="1.0" encoding="utf-8"?>
<sst xmlns="http://schemas.openxmlformats.org/spreadsheetml/2006/main" count="151" uniqueCount="109">
  <si>
    <t>№</t>
  </si>
  <si>
    <t>დასახელება</t>
  </si>
  <si>
    <t>შენიშვნა</t>
  </si>
  <si>
    <t>ჯარიმა</t>
  </si>
  <si>
    <t>საურავი</t>
  </si>
  <si>
    <t>მათ შორის</t>
  </si>
  <si>
    <t>გადამხდელის</t>
  </si>
  <si>
    <t>განცხდებაში მითითებული დავალიანების თარიღი</t>
  </si>
  <si>
    <t>საგადასახადო დავალიანება</t>
  </si>
  <si>
    <t>ძირითადი</t>
  </si>
  <si>
    <t>ავანსები (155-ე და 205-ე მუხლებით)</t>
  </si>
  <si>
    <t>ი/მ "მზევინარ კილასონია"</t>
  </si>
  <si>
    <t>ი/მ "მაია ჯანიაშვილი"</t>
  </si>
  <si>
    <t>01027053777</t>
  </si>
  <si>
    <t>ი/მ "ლერი პაპიაშვილი"</t>
  </si>
  <si>
    <t>შპს "ტრეიდი გრუპ"</t>
  </si>
  <si>
    <t>შპს "M.Z.G"</t>
  </si>
  <si>
    <t>ი/მ "ნორა სიხარულიძე"</t>
  </si>
  <si>
    <t>01025012399</t>
  </si>
  <si>
    <t>შპს "სტანდარტი"</t>
  </si>
  <si>
    <t>შპს "დუღაბი"</t>
  </si>
  <si>
    <t>შპს "მშენებელი 2014"</t>
  </si>
  <si>
    <t>შპს "გეომანგანეზე"</t>
  </si>
  <si>
    <t>ი/მ "ვალი ალი ოღლი მამმედოვ"</t>
  </si>
  <si>
    <t>301963310</t>
  </si>
  <si>
    <t>ი/მ "ინგა ჭაჭუა"</t>
  </si>
  <si>
    <t>19001020564</t>
  </si>
  <si>
    <t>ი/მ "მზია გურული"</t>
  </si>
  <si>
    <t>ი/მ "გარეგინ კორკოტაძე"</t>
  </si>
  <si>
    <t>ი/მ "ეკატერინე მჭედლიშვილი"</t>
  </si>
  <si>
    <t>შპს "სასურსათო კომბინატი ბაზი"</t>
  </si>
  <si>
    <t>შპს "ხვამლი 2015"</t>
  </si>
  <si>
    <t>ი/მ "ლალი ნადარაია"</t>
  </si>
  <si>
    <t>ი/მ "მარინა როდონაია"</t>
  </si>
  <si>
    <t>ი/მ "ნარგიშა მზარულავა"</t>
  </si>
  <si>
    <t>ი/მ "ამირანი გაბელაშვილი"</t>
  </si>
  <si>
    <t>შპს "საოჯახო სახლი"</t>
  </si>
  <si>
    <t>ი/მ "გოგი კვარაცხელია"</t>
  </si>
  <si>
    <t>ი/მ "ზაზა გაბუნია"</t>
  </si>
  <si>
    <t>შპს "ზღაპრის მეგობრები"</t>
  </si>
  <si>
    <t>ი/მ "ნუგზარი მამუკაშვილი"</t>
  </si>
  <si>
    <t>ი/მ "გიორგი ბუტიკაშვილი"</t>
  </si>
  <si>
    <t>01004014487</t>
  </si>
  <si>
    <t>შპს "ბაკურიანი 2018"</t>
  </si>
  <si>
    <t>ი/მ "მზიანა ლაშქარაშვილი"</t>
  </si>
  <si>
    <t>01008021772</t>
  </si>
  <si>
    <t>შპს "კრედიტ ცენტრი"</t>
  </si>
  <si>
    <t>01009009175</t>
  </si>
  <si>
    <t>ი/მ "თამარი დენტოშვილი"</t>
  </si>
  <si>
    <t>45001002154</t>
  </si>
  <si>
    <t>სპს "ნანი ხაჩიძე თავთავი"</t>
  </si>
  <si>
    <t>შპს "პრაიმ ენერჯი"</t>
  </si>
  <si>
    <t>102459457</t>
  </si>
  <si>
    <t>01015020619</t>
  </si>
  <si>
    <t>ი/მ „დერვიშ ოზდემირ“</t>
  </si>
  <si>
    <t>ფ/პ შოთა ისაკაძე</t>
  </si>
  <si>
    <t>ფ/პ ნაზი გოგიბერიძე</t>
  </si>
  <si>
    <t>ფ/პ პაატა ბოლქვაძე</t>
  </si>
  <si>
    <t>ფ/პ სოფიკო შოშიაშვილი</t>
  </si>
  <si>
    <t>ფ/პ ნიკოლოზ ჩიქოვანი</t>
  </si>
  <si>
    <t>ფ/პ გივი კობალაძე</t>
  </si>
  <si>
    <t>ფ/პ იმედა სარალიძე</t>
  </si>
  <si>
    <t>საგადასახადო შეთანხმებით განსაზღვრული თანხის გადახდის ვადა -  შეთანხმების აქტის გაფორმებიდან (კალენდარული დღე ან კონკრეტული თარიღი)</t>
  </si>
  <si>
    <t xml:space="preserve">საგადასახადო შეთანხმებით გადასახდელი თანხა
(გარდა საგადასახადო კოდექსის 155-ე და 205-ე მუხლების შესაბამისად დარიცხულ მიმდინარე გადასახდელების თანხებისა) </t>
  </si>
  <si>
    <t>ს/ნ</t>
  </si>
  <si>
    <t>ფ/პ მიხეილი მიქაუტაძე</t>
  </si>
  <si>
    <t>შპს "ვეძისი დეველოპმენთი"</t>
  </si>
  <si>
    <t xml:space="preserve">შპს "NEST" </t>
  </si>
  <si>
    <t>შპს "ნიუ სენთერი"</t>
  </si>
  <si>
    <t>ფ/პ გვანცა კეშელავა</t>
  </si>
  <si>
    <t>01011020768</t>
  </si>
  <si>
    <t>ი/მ "ლაურა ხომასურიძე"</t>
  </si>
  <si>
    <t>შპს "სტერეო+"</t>
  </si>
  <si>
    <t>შპს "ჰედეფ ჯორჯია"</t>
  </si>
  <si>
    <t>შპს "რიგი"</t>
  </si>
  <si>
    <t>426110228</t>
  </si>
  <si>
    <t>ი/მ "შალვა კაპანაძე "</t>
  </si>
  <si>
    <t>11001007405</t>
  </si>
  <si>
    <t>ი/მ "ბესიკ დიაკონიძე"</t>
  </si>
  <si>
    <t>01003008602</t>
  </si>
  <si>
    <t>შპს "იმედი 2004"</t>
  </si>
  <si>
    <t>216402499</t>
  </si>
  <si>
    <t>შპს "ინტერბილდ"</t>
  </si>
  <si>
    <t>შპს "მეგა პლასტი"</t>
  </si>
  <si>
    <t>სს "არგო"</t>
  </si>
  <si>
    <t>უსფ "ფამთექს ფამუქლუ თექსთილ ურუნლერი სანაი ვე თიჯარეთი"</t>
  </si>
  <si>
    <t>ი/მ "დავით სესიტაშვილი"</t>
  </si>
  <si>
    <t>ი/მ "ბეჟანი ნარსია"</t>
  </si>
  <si>
    <t>შპს "აგროზესტაფონი"</t>
  </si>
  <si>
    <t>499 000 ლარი - 365 დღეში; 
499 000 ლარი - 730 დღეში; 
499 000 ლარი - 1 095 დღეში;
499 000 ლარი - 1 460 დღეში;
499 000 ლარი - 1 825 დღეში.</t>
  </si>
  <si>
    <t>22 091 ლარი - 60 დღეში;
22 091 ლარი - 120 დღეში.</t>
  </si>
  <si>
    <t>1 632 000 ლარი - 90 დღეში;
1 632 000 ლარი - 180 დღეში;
1 632 000 ლარი - 270 დღეში;
1 632 000 ლარი - 360 დღეში;
1 632 000 ლარი - 450 დღეში;
1 632 000 ლარი - 540 დღეში;
1 632 000 ლარი - 630 დღეში;
1 632 000 ლარი - 720 დღეში;
1 632 000 ლარი - 810 დღეში;
1 632 000 ლარი - 900 დღეში.</t>
  </si>
  <si>
    <t>დანართი N1</t>
  </si>
  <si>
    <t>15 250 ლარი - 90 დღეში;
15 250 ლარი - 180 დღეში.</t>
  </si>
  <si>
    <t>4 000 ლარი - 60 დღეში;
4 000 ლარი - 120 დღეში;
4 000 ლარი - 180 დღეში.</t>
  </si>
  <si>
    <t>30 დღე</t>
  </si>
  <si>
    <t>7 დღე</t>
  </si>
  <si>
    <t>90 დღე</t>
  </si>
  <si>
    <t>1  დღე</t>
  </si>
  <si>
    <t>2 დღე</t>
  </si>
  <si>
    <t>5 დღე</t>
  </si>
  <si>
    <t>60 დღე</t>
  </si>
  <si>
    <t>120 დღე</t>
  </si>
  <si>
    <t>10 დღე</t>
  </si>
  <si>
    <t>50 დღე</t>
  </si>
  <si>
    <t>3 დღე</t>
  </si>
  <si>
    <t>180 დღე</t>
  </si>
  <si>
    <t>100 დღე</t>
  </si>
  <si>
    <t>შენიშვნა: 21 130 196 ლარის გადახდის შემთხვევაში ჩამოიწერება 10 459 661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</si>
</sst>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AcadNusx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Body Font"/>
      <family val="2"/>
      <charset val="204"/>
    </font>
    <font>
      <sz val="11"/>
      <color indexed="8"/>
      <name val="Sylfaen"/>
      <family val="1"/>
    </font>
    <font>
      <b/>
      <sz val="14"/>
      <color indexed="8"/>
      <name val="Sylfaen"/>
      <family val="1"/>
    </font>
    <font>
      <b/>
      <sz val="11"/>
      <color indexed="8"/>
      <name val="Sylfaen"/>
      <family val="1"/>
    </font>
    <font>
      <u/>
      <sz val="12.65"/>
      <color theme="10"/>
      <name val="Calibri"/>
      <family val="2"/>
    </font>
    <font>
      <u/>
      <sz val="13.2"/>
      <color theme="10"/>
      <name val="Calibri"/>
      <family val="2"/>
    </font>
    <font>
      <b/>
      <sz val="11"/>
      <color theme="1"/>
      <name val="Sylfaen"/>
      <family val="1"/>
    </font>
    <font>
      <b/>
      <sz val="11"/>
      <color indexed="8"/>
      <name val="Sylfaen"/>
      <family val="1"/>
      <charset val="204"/>
    </font>
    <font>
      <sz val="11"/>
      <color indexed="8"/>
      <name val="Sylfaen"/>
      <family val="1"/>
      <charset val="204"/>
    </font>
    <font>
      <b/>
      <sz val="18"/>
      <color indexed="8"/>
      <name val="Sylfaen"/>
      <family val="1"/>
    </font>
    <font>
      <sz val="9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5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3" fontId="8" fillId="2" borderId="2" xfId="1" applyNumberFormat="1" applyFont="1" applyFill="1" applyBorder="1" applyAlignment="1">
      <alignment horizontal="center" vertical="center" textRotation="90" wrapText="1"/>
    </xf>
    <xf numFmtId="3" fontId="8" fillId="2" borderId="3" xfId="1" applyNumberFormat="1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3" fontId="8" fillId="2" borderId="2" xfId="0" applyNumberFormat="1" applyFont="1" applyFill="1" applyBorder="1" applyAlignment="1">
      <alignment horizontal="center" vertical="center" textRotation="90" wrapText="1"/>
    </xf>
    <xf numFmtId="3" fontId="8" fillId="2" borderId="4" xfId="0" applyNumberFormat="1" applyFont="1" applyFill="1" applyBorder="1" applyAlignment="1">
      <alignment horizontal="center" vertical="center" textRotation="90" wrapText="1"/>
    </xf>
    <xf numFmtId="3" fontId="8" fillId="2" borderId="3" xfId="0" applyNumberFormat="1" applyFont="1" applyFill="1" applyBorder="1" applyAlignment="1">
      <alignment horizontal="center" vertical="center" textRotation="90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</cellXfs>
  <cellStyles count="41">
    <cellStyle name="Comma 2" xfId="1"/>
    <cellStyle name="Comma 2 2" xfId="2"/>
    <cellStyle name="Hyperlink 2" xfId="3"/>
    <cellStyle name="Hyperlink 3" xfId="4"/>
    <cellStyle name="Normal" xfId="0" builtinId="0"/>
    <cellStyle name="Normal 2" xfId="5"/>
    <cellStyle name="Normal 3" xfId="6"/>
    <cellStyle name="Normal 3 10" xfId="7"/>
    <cellStyle name="Normal 3 11" xfId="8"/>
    <cellStyle name="Normal 3 12" xfId="9"/>
    <cellStyle name="Normal 3 13" xfId="10"/>
    <cellStyle name="Normal 3 14" xfId="11"/>
    <cellStyle name="Normal 3 15" xfId="12"/>
    <cellStyle name="Normal 3 16" xfId="13"/>
    <cellStyle name="Normal 3 17" xfId="14"/>
    <cellStyle name="Normal 3 18" xfId="15"/>
    <cellStyle name="Normal 3 19" xfId="16"/>
    <cellStyle name="Normal 3 2" xfId="17"/>
    <cellStyle name="Normal 3 20" xfId="18"/>
    <cellStyle name="Normal 3 21" xfId="19"/>
    <cellStyle name="Normal 3 22" xfId="20"/>
    <cellStyle name="Normal 3 23" xfId="21"/>
    <cellStyle name="Normal 3 24" xfId="22"/>
    <cellStyle name="Normal 3 25" xfId="23"/>
    <cellStyle name="Normal 3 26" xfId="24"/>
    <cellStyle name="Normal 3 27" xfId="25"/>
    <cellStyle name="Normal 3 28" xfId="26"/>
    <cellStyle name="Normal 3 29" xfId="27"/>
    <cellStyle name="Normal 3 3" xfId="28"/>
    <cellStyle name="Normal 3 30" xfId="29"/>
    <cellStyle name="Normal 3 31" xfId="30"/>
    <cellStyle name="Normal 3 32" xfId="31"/>
    <cellStyle name="Normal 3 33" xfId="32"/>
    <cellStyle name="Normal 3 34" xfId="33"/>
    <cellStyle name="Normal 3 4" xfId="34"/>
    <cellStyle name="Normal 3 5" xfId="35"/>
    <cellStyle name="Normal 3 6" xfId="36"/>
    <cellStyle name="Normal 3 7" xfId="37"/>
    <cellStyle name="Normal 3 8" xfId="38"/>
    <cellStyle name="Normal 3 9" xfId="39"/>
    <cellStyle name="ჩვეულებრივი 2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62" zoomScale="70" zoomScaleNormal="70" zoomScaleSheetLayoutView="30" workbookViewId="0">
      <selection activeCell="G68" sqref="G68"/>
    </sheetView>
  </sheetViews>
  <sheetFormatPr defaultColWidth="9.125" defaultRowHeight="15.75"/>
  <cols>
    <col min="1" max="1" width="6.125" style="1" customWidth="1"/>
    <col min="2" max="2" width="28.125" style="14" customWidth="1"/>
    <col min="3" max="3" width="20.5" style="15" customWidth="1"/>
    <col min="4" max="4" width="16" style="15" customWidth="1"/>
    <col min="5" max="5" width="16.5" style="16" customWidth="1"/>
    <col min="6" max="6" width="17.25" style="16" customWidth="1"/>
    <col min="7" max="7" width="17.75" style="16" customWidth="1"/>
    <col min="8" max="8" width="16.875" style="16" customWidth="1"/>
    <col min="9" max="9" width="18.625" style="16" customWidth="1"/>
    <col min="10" max="10" width="32.375" style="17" customWidth="1"/>
    <col min="11" max="11" width="36.5" style="5" customWidth="1"/>
    <col min="12" max="12" width="35.75" style="1" customWidth="1"/>
    <col min="13" max="16384" width="9.125" style="1"/>
  </cols>
  <sheetData>
    <row r="1" spans="1:12" ht="19.5" customHeight="1">
      <c r="A1" s="32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45.75" customHeight="1">
      <c r="A2" s="2">
        <v>60</v>
      </c>
      <c r="B2" s="41" t="s">
        <v>6</v>
      </c>
      <c r="C2" s="42"/>
      <c r="D2" s="43" t="s">
        <v>7</v>
      </c>
      <c r="E2" s="46" t="s">
        <v>8</v>
      </c>
      <c r="F2" s="49" t="s">
        <v>5</v>
      </c>
      <c r="G2" s="50"/>
      <c r="H2" s="50"/>
      <c r="I2" s="50"/>
      <c r="J2" s="51" t="s">
        <v>63</v>
      </c>
      <c r="K2" s="27" t="s">
        <v>62</v>
      </c>
      <c r="L2" s="34" t="s">
        <v>2</v>
      </c>
    </row>
    <row r="3" spans="1:12" ht="60.75" customHeight="1">
      <c r="A3" s="37" t="s">
        <v>0</v>
      </c>
      <c r="B3" s="39" t="s">
        <v>1</v>
      </c>
      <c r="C3" s="39" t="s">
        <v>64</v>
      </c>
      <c r="D3" s="44"/>
      <c r="E3" s="47"/>
      <c r="F3" s="30" t="s">
        <v>9</v>
      </c>
      <c r="G3" s="30" t="s">
        <v>10</v>
      </c>
      <c r="H3" s="30" t="s">
        <v>3</v>
      </c>
      <c r="I3" s="30" t="s">
        <v>4</v>
      </c>
      <c r="J3" s="51"/>
      <c r="K3" s="28"/>
      <c r="L3" s="35"/>
    </row>
    <row r="4" spans="1:12" s="3" customFormat="1" ht="77.25" customHeight="1">
      <c r="A4" s="38"/>
      <c r="B4" s="40"/>
      <c r="C4" s="40"/>
      <c r="D4" s="45"/>
      <c r="E4" s="48"/>
      <c r="F4" s="31"/>
      <c r="G4" s="31"/>
      <c r="H4" s="31"/>
      <c r="I4" s="31"/>
      <c r="J4" s="51"/>
      <c r="K4" s="29"/>
      <c r="L4" s="36"/>
    </row>
    <row r="5" spans="1:12" s="5" customFormat="1" ht="16.5" customHeight="1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</row>
    <row r="6" spans="1:12" ht="53.25" customHeight="1">
      <c r="A6" s="6">
        <v>1</v>
      </c>
      <c r="B6" s="7" t="s">
        <v>11</v>
      </c>
      <c r="C6" s="7">
        <v>19001036795</v>
      </c>
      <c r="D6" s="8">
        <v>43870</v>
      </c>
      <c r="E6" s="9">
        <f>F6+G6+H6+I6</f>
        <v>7567.51</v>
      </c>
      <c r="F6" s="10">
        <v>5199.59</v>
      </c>
      <c r="G6" s="10">
        <v>0</v>
      </c>
      <c r="H6" s="10">
        <v>0</v>
      </c>
      <c r="I6" s="10">
        <v>2367.92</v>
      </c>
      <c r="J6" s="10">
        <v>5200</v>
      </c>
      <c r="K6" s="11" t="s">
        <v>95</v>
      </c>
      <c r="L6" s="12"/>
    </row>
    <row r="7" spans="1:12" ht="53.25" customHeight="1">
      <c r="A7" s="6">
        <v>2</v>
      </c>
      <c r="B7" s="7" t="s">
        <v>12</v>
      </c>
      <c r="C7" s="7" t="s">
        <v>13</v>
      </c>
      <c r="D7" s="8">
        <v>43870</v>
      </c>
      <c r="E7" s="9">
        <f t="shared" ref="E7:E47" si="0">F7+G7+H7+I7</f>
        <v>6069.1500000000005</v>
      </c>
      <c r="F7" s="10">
        <v>3426.65</v>
      </c>
      <c r="G7" s="10">
        <v>0</v>
      </c>
      <c r="H7" s="10">
        <v>745.07</v>
      </c>
      <c r="I7" s="10">
        <v>1897.43</v>
      </c>
      <c r="J7" s="10">
        <v>3427</v>
      </c>
      <c r="K7" s="11" t="s">
        <v>95</v>
      </c>
      <c r="L7" s="12"/>
    </row>
    <row r="8" spans="1:12" ht="53.25" customHeight="1">
      <c r="A8" s="6">
        <v>3</v>
      </c>
      <c r="B8" s="7" t="s">
        <v>54</v>
      </c>
      <c r="C8" s="7" t="s">
        <v>52</v>
      </c>
      <c r="D8" s="8">
        <v>43870</v>
      </c>
      <c r="E8" s="9">
        <f t="shared" si="0"/>
        <v>2838.37</v>
      </c>
      <c r="F8" s="10">
        <v>1112.57</v>
      </c>
      <c r="G8" s="10">
        <v>0</v>
      </c>
      <c r="H8" s="10">
        <v>0</v>
      </c>
      <c r="I8" s="10">
        <v>1725.8</v>
      </c>
      <c r="J8" s="10">
        <v>1112.57</v>
      </c>
      <c r="K8" s="11" t="s">
        <v>96</v>
      </c>
      <c r="L8" s="12"/>
    </row>
    <row r="9" spans="1:12" ht="53.25" customHeight="1">
      <c r="A9" s="6">
        <v>4</v>
      </c>
      <c r="B9" s="7" t="s">
        <v>15</v>
      </c>
      <c r="C9" s="7">
        <v>412703481</v>
      </c>
      <c r="D9" s="8">
        <v>43872</v>
      </c>
      <c r="E9" s="9">
        <f t="shared" si="0"/>
        <v>3745.4900000000002</v>
      </c>
      <c r="F9" s="10">
        <v>1489.22</v>
      </c>
      <c r="G9" s="10">
        <v>0</v>
      </c>
      <c r="H9" s="10">
        <v>1425</v>
      </c>
      <c r="I9" s="10">
        <v>831.27</v>
      </c>
      <c r="J9" s="10">
        <v>1490</v>
      </c>
      <c r="K9" s="11" t="s">
        <v>95</v>
      </c>
      <c r="L9" s="12"/>
    </row>
    <row r="10" spans="1:12" ht="53.25" customHeight="1">
      <c r="A10" s="6">
        <v>5</v>
      </c>
      <c r="B10" s="7" t="s">
        <v>55</v>
      </c>
      <c r="C10" s="7">
        <v>60003010059</v>
      </c>
      <c r="D10" s="8">
        <v>43873</v>
      </c>
      <c r="E10" s="9">
        <f t="shared" si="0"/>
        <v>3191.8199999999997</v>
      </c>
      <c r="F10" s="10">
        <v>1253</v>
      </c>
      <c r="G10" s="10">
        <v>209</v>
      </c>
      <c r="H10" s="10">
        <v>50</v>
      </c>
      <c r="I10" s="10">
        <v>1679.82</v>
      </c>
      <c r="J10" s="10">
        <v>1500</v>
      </c>
      <c r="K10" s="11" t="s">
        <v>95</v>
      </c>
      <c r="L10" s="12"/>
    </row>
    <row r="11" spans="1:12" ht="53.25" customHeight="1">
      <c r="A11" s="6">
        <v>6</v>
      </c>
      <c r="B11" s="7" t="s">
        <v>19</v>
      </c>
      <c r="C11" s="7">
        <v>445474647</v>
      </c>
      <c r="D11" s="8">
        <v>43873</v>
      </c>
      <c r="E11" s="9">
        <f t="shared" si="0"/>
        <v>48579.33</v>
      </c>
      <c r="F11" s="10">
        <v>24285.96</v>
      </c>
      <c r="G11" s="10">
        <v>468</v>
      </c>
      <c r="H11" s="10">
        <v>0</v>
      </c>
      <c r="I11" s="10">
        <v>23825.37</v>
      </c>
      <c r="J11" s="10">
        <v>24753.96</v>
      </c>
      <c r="K11" s="11" t="s">
        <v>95</v>
      </c>
      <c r="L11" s="12"/>
    </row>
    <row r="12" spans="1:12" ht="53.25" customHeight="1">
      <c r="A12" s="6">
        <v>7</v>
      </c>
      <c r="B12" s="7" t="s">
        <v>20</v>
      </c>
      <c r="C12" s="7">
        <v>400086143</v>
      </c>
      <c r="D12" s="8">
        <v>43873</v>
      </c>
      <c r="E12" s="9">
        <f t="shared" si="0"/>
        <v>36061.129999999997</v>
      </c>
      <c r="F12" s="10">
        <v>15237.33</v>
      </c>
      <c r="G12" s="10">
        <v>1408</v>
      </c>
      <c r="H12" s="10">
        <v>11498.6</v>
      </c>
      <c r="I12" s="10">
        <v>7917.2</v>
      </c>
      <c r="J12" s="10">
        <v>18178</v>
      </c>
      <c r="K12" s="11" t="s">
        <v>97</v>
      </c>
      <c r="L12" s="12"/>
    </row>
    <row r="13" spans="1:12" ht="53.25" customHeight="1">
      <c r="A13" s="6">
        <v>8</v>
      </c>
      <c r="B13" s="7" t="s">
        <v>22</v>
      </c>
      <c r="C13" s="7">
        <v>405067430</v>
      </c>
      <c r="D13" s="8">
        <v>43874</v>
      </c>
      <c r="E13" s="9">
        <f t="shared" si="0"/>
        <v>7042.48</v>
      </c>
      <c r="F13" s="10">
        <v>3950</v>
      </c>
      <c r="G13" s="10">
        <v>0</v>
      </c>
      <c r="H13" s="10">
        <v>500</v>
      </c>
      <c r="I13" s="10">
        <v>2592.48</v>
      </c>
      <c r="J13" s="10">
        <v>4000</v>
      </c>
      <c r="K13" s="11" t="s">
        <v>95</v>
      </c>
      <c r="L13" s="12"/>
    </row>
    <row r="14" spans="1:12" ht="53.25" customHeight="1">
      <c r="A14" s="6">
        <v>9</v>
      </c>
      <c r="B14" s="7" t="s">
        <v>16</v>
      </c>
      <c r="C14" s="7">
        <v>448385471</v>
      </c>
      <c r="D14" s="8">
        <v>43873</v>
      </c>
      <c r="E14" s="9">
        <f t="shared" si="0"/>
        <v>5141.58</v>
      </c>
      <c r="F14" s="10">
        <v>1308.96</v>
      </c>
      <c r="G14" s="10">
        <v>1005</v>
      </c>
      <c r="H14" s="10">
        <v>199.99</v>
      </c>
      <c r="I14" s="10">
        <v>2627.63</v>
      </c>
      <c r="J14" s="10">
        <v>2313.96</v>
      </c>
      <c r="K14" s="11" t="s">
        <v>97</v>
      </c>
      <c r="L14" s="12"/>
    </row>
    <row r="15" spans="1:12" ht="53.25" customHeight="1">
      <c r="A15" s="6">
        <v>10</v>
      </c>
      <c r="B15" s="7" t="s">
        <v>23</v>
      </c>
      <c r="C15" s="7" t="s">
        <v>24</v>
      </c>
      <c r="D15" s="8">
        <v>43877</v>
      </c>
      <c r="E15" s="9">
        <f t="shared" si="0"/>
        <v>32526.2</v>
      </c>
      <c r="F15" s="10">
        <v>20691.810000000001</v>
      </c>
      <c r="G15" s="10">
        <v>0</v>
      </c>
      <c r="H15" s="10">
        <v>400</v>
      </c>
      <c r="I15" s="10">
        <v>11434.39</v>
      </c>
      <c r="J15" s="10">
        <v>20691.810000000001</v>
      </c>
      <c r="K15" s="11" t="s">
        <v>96</v>
      </c>
      <c r="L15" s="12"/>
    </row>
    <row r="16" spans="1:12" ht="53.25" customHeight="1">
      <c r="A16" s="6">
        <v>11</v>
      </c>
      <c r="B16" s="7" t="s">
        <v>25</v>
      </c>
      <c r="C16" s="7" t="s">
        <v>26</v>
      </c>
      <c r="D16" s="8">
        <v>43878</v>
      </c>
      <c r="E16" s="9">
        <f t="shared" si="0"/>
        <v>3023.23</v>
      </c>
      <c r="F16" s="10">
        <v>1280.21</v>
      </c>
      <c r="G16" s="10">
        <v>0</v>
      </c>
      <c r="H16" s="10">
        <v>0</v>
      </c>
      <c r="I16" s="10">
        <v>1743.02</v>
      </c>
      <c r="J16" s="10">
        <v>1300</v>
      </c>
      <c r="K16" s="11" t="s">
        <v>95</v>
      </c>
      <c r="L16" s="12"/>
    </row>
    <row r="17" spans="1:12" ht="53.25" customHeight="1">
      <c r="A17" s="6">
        <v>12</v>
      </c>
      <c r="B17" s="7" t="s">
        <v>27</v>
      </c>
      <c r="C17" s="7">
        <v>60003001635</v>
      </c>
      <c r="D17" s="8">
        <v>43879</v>
      </c>
      <c r="E17" s="9">
        <f t="shared" si="0"/>
        <v>3008.05</v>
      </c>
      <c r="F17" s="10">
        <v>632.63</v>
      </c>
      <c r="G17" s="10">
        <v>0</v>
      </c>
      <c r="H17" s="10">
        <v>1900</v>
      </c>
      <c r="I17" s="10">
        <v>475.42</v>
      </c>
      <c r="J17" s="10">
        <v>1110</v>
      </c>
      <c r="K17" s="11" t="s">
        <v>95</v>
      </c>
      <c r="L17" s="12"/>
    </row>
    <row r="18" spans="1:12" ht="53.25" customHeight="1">
      <c r="A18" s="6">
        <v>13</v>
      </c>
      <c r="B18" s="7" t="s">
        <v>28</v>
      </c>
      <c r="C18" s="7">
        <v>11001000738</v>
      </c>
      <c r="D18" s="8">
        <v>43880</v>
      </c>
      <c r="E18" s="9">
        <f t="shared" si="0"/>
        <v>2190.3000000000002</v>
      </c>
      <c r="F18" s="10">
        <v>1203.43</v>
      </c>
      <c r="G18" s="10">
        <v>0</v>
      </c>
      <c r="H18" s="10">
        <v>0</v>
      </c>
      <c r="I18" s="10">
        <v>986.87</v>
      </c>
      <c r="J18" s="10">
        <v>1300</v>
      </c>
      <c r="K18" s="11" t="s">
        <v>95</v>
      </c>
      <c r="L18" s="12"/>
    </row>
    <row r="19" spans="1:12" ht="53.25" customHeight="1">
      <c r="A19" s="6">
        <v>14</v>
      </c>
      <c r="B19" s="7" t="s">
        <v>29</v>
      </c>
      <c r="C19" s="7">
        <v>36001035359</v>
      </c>
      <c r="D19" s="8">
        <v>43880</v>
      </c>
      <c r="E19" s="9">
        <f t="shared" si="0"/>
        <v>3648.1499999999996</v>
      </c>
      <c r="F19" s="10">
        <v>2129.94</v>
      </c>
      <c r="G19" s="10">
        <v>0</v>
      </c>
      <c r="H19" s="10">
        <v>0.95</v>
      </c>
      <c r="I19" s="10">
        <v>1517.26</v>
      </c>
      <c r="J19" s="10">
        <v>2130</v>
      </c>
      <c r="K19" s="11" t="s">
        <v>95</v>
      </c>
      <c r="L19" s="12"/>
    </row>
    <row r="20" spans="1:12" ht="53.25" customHeight="1">
      <c r="A20" s="6">
        <v>15</v>
      </c>
      <c r="B20" s="7" t="s">
        <v>31</v>
      </c>
      <c r="C20" s="7">
        <v>412710035</v>
      </c>
      <c r="D20" s="8">
        <v>43881</v>
      </c>
      <c r="E20" s="9">
        <f t="shared" si="0"/>
        <v>53687.77</v>
      </c>
      <c r="F20" s="10">
        <v>39130.07</v>
      </c>
      <c r="G20" s="10">
        <v>689</v>
      </c>
      <c r="H20" s="10">
        <v>34.450000000000003</v>
      </c>
      <c r="I20" s="10">
        <v>13834.25</v>
      </c>
      <c r="J20" s="10">
        <v>40000</v>
      </c>
      <c r="K20" s="11" t="s">
        <v>95</v>
      </c>
      <c r="L20" s="12"/>
    </row>
    <row r="21" spans="1:12" ht="53.25" customHeight="1">
      <c r="A21" s="6">
        <v>16</v>
      </c>
      <c r="B21" s="7" t="s">
        <v>32</v>
      </c>
      <c r="C21" s="7">
        <v>19001020817</v>
      </c>
      <c r="D21" s="8">
        <v>43884</v>
      </c>
      <c r="E21" s="9">
        <f t="shared" si="0"/>
        <v>2449.52</v>
      </c>
      <c r="F21" s="10">
        <v>1181.43</v>
      </c>
      <c r="G21" s="10">
        <v>0</v>
      </c>
      <c r="H21" s="10">
        <v>0</v>
      </c>
      <c r="I21" s="10">
        <v>1268.0899999999999</v>
      </c>
      <c r="J21" s="10">
        <v>1200</v>
      </c>
      <c r="K21" s="11" t="s">
        <v>95</v>
      </c>
      <c r="L21" s="12"/>
    </row>
    <row r="22" spans="1:12" ht="53.25" customHeight="1">
      <c r="A22" s="6">
        <v>17</v>
      </c>
      <c r="B22" s="7" t="s">
        <v>34</v>
      </c>
      <c r="C22" s="7">
        <v>51001021415</v>
      </c>
      <c r="D22" s="8">
        <v>43891</v>
      </c>
      <c r="E22" s="9">
        <f t="shared" si="0"/>
        <v>3193.92</v>
      </c>
      <c r="F22" s="10">
        <v>1976.95</v>
      </c>
      <c r="G22" s="10">
        <v>0</v>
      </c>
      <c r="H22" s="10">
        <v>0</v>
      </c>
      <c r="I22" s="10">
        <v>1216.97</v>
      </c>
      <c r="J22" s="10">
        <v>1976.95</v>
      </c>
      <c r="K22" s="11" t="s">
        <v>95</v>
      </c>
      <c r="L22" s="12"/>
    </row>
    <row r="23" spans="1:12" ht="53.25" customHeight="1">
      <c r="A23" s="6">
        <v>18</v>
      </c>
      <c r="B23" s="7" t="s">
        <v>65</v>
      </c>
      <c r="C23" s="7">
        <v>60001087421</v>
      </c>
      <c r="D23" s="8">
        <v>43891</v>
      </c>
      <c r="E23" s="9">
        <f t="shared" si="0"/>
        <v>2306.21</v>
      </c>
      <c r="F23" s="10">
        <v>1232</v>
      </c>
      <c r="G23" s="10">
        <v>0</v>
      </c>
      <c r="H23" s="10">
        <v>0</v>
      </c>
      <c r="I23" s="10">
        <v>1074.21</v>
      </c>
      <c r="J23" s="10">
        <v>1240</v>
      </c>
      <c r="K23" s="11" t="s">
        <v>95</v>
      </c>
      <c r="L23" s="12"/>
    </row>
    <row r="24" spans="1:12" ht="53.25" customHeight="1">
      <c r="A24" s="6">
        <v>19</v>
      </c>
      <c r="B24" s="7" t="s">
        <v>35</v>
      </c>
      <c r="C24" s="7">
        <v>60001106009</v>
      </c>
      <c r="D24" s="8">
        <v>43891</v>
      </c>
      <c r="E24" s="9">
        <f t="shared" si="0"/>
        <v>2136.3900000000003</v>
      </c>
      <c r="F24" s="10">
        <v>996.76</v>
      </c>
      <c r="G24" s="10">
        <v>0</v>
      </c>
      <c r="H24" s="10">
        <v>0</v>
      </c>
      <c r="I24" s="10">
        <v>1139.6300000000001</v>
      </c>
      <c r="J24" s="10">
        <v>1000</v>
      </c>
      <c r="K24" s="11" t="s">
        <v>95</v>
      </c>
      <c r="L24" s="12"/>
    </row>
    <row r="25" spans="1:12" ht="53.25" customHeight="1">
      <c r="A25" s="6">
        <v>20</v>
      </c>
      <c r="B25" s="7" t="s">
        <v>36</v>
      </c>
      <c r="C25" s="7">
        <v>404873106</v>
      </c>
      <c r="D25" s="8">
        <v>43891</v>
      </c>
      <c r="E25" s="9">
        <f t="shared" si="0"/>
        <v>13565.960000000001</v>
      </c>
      <c r="F25" s="10">
        <v>11983.26</v>
      </c>
      <c r="G25" s="10">
        <v>0</v>
      </c>
      <c r="H25" s="10">
        <v>0</v>
      </c>
      <c r="I25" s="10">
        <v>1582.7</v>
      </c>
      <c r="J25" s="10">
        <v>11983.26</v>
      </c>
      <c r="K25" s="11" t="s">
        <v>98</v>
      </c>
      <c r="L25" s="12"/>
    </row>
    <row r="26" spans="1:12" ht="53.25" customHeight="1">
      <c r="A26" s="6">
        <v>21</v>
      </c>
      <c r="B26" s="7" t="s">
        <v>37</v>
      </c>
      <c r="C26" s="7">
        <v>51001004566</v>
      </c>
      <c r="D26" s="8">
        <v>43892</v>
      </c>
      <c r="E26" s="9">
        <f t="shared" si="0"/>
        <v>3856.37</v>
      </c>
      <c r="F26" s="10">
        <v>2396.59</v>
      </c>
      <c r="G26" s="10">
        <v>0</v>
      </c>
      <c r="H26" s="10">
        <v>0</v>
      </c>
      <c r="I26" s="10">
        <v>1459.78</v>
      </c>
      <c r="J26" s="10">
        <v>2396.59</v>
      </c>
      <c r="K26" s="11" t="s">
        <v>95</v>
      </c>
      <c r="L26" s="12"/>
    </row>
    <row r="27" spans="1:12" ht="53.25" customHeight="1">
      <c r="A27" s="6">
        <v>22</v>
      </c>
      <c r="B27" s="7" t="s">
        <v>61</v>
      </c>
      <c r="C27" s="7">
        <v>60001072090</v>
      </c>
      <c r="D27" s="8">
        <v>43893</v>
      </c>
      <c r="E27" s="9">
        <f t="shared" si="0"/>
        <v>917.77</v>
      </c>
      <c r="F27" s="10">
        <v>479.58</v>
      </c>
      <c r="G27" s="10">
        <v>0</v>
      </c>
      <c r="H27" s="10">
        <v>0</v>
      </c>
      <c r="I27" s="10">
        <v>438.19</v>
      </c>
      <c r="J27" s="10">
        <v>480</v>
      </c>
      <c r="K27" s="11" t="s">
        <v>95</v>
      </c>
      <c r="L27" s="12"/>
    </row>
    <row r="28" spans="1:12" ht="53.25" customHeight="1">
      <c r="A28" s="6">
        <v>23</v>
      </c>
      <c r="B28" s="7" t="s">
        <v>38</v>
      </c>
      <c r="C28" s="7">
        <v>60001058326</v>
      </c>
      <c r="D28" s="8">
        <v>43894</v>
      </c>
      <c r="E28" s="9">
        <f t="shared" si="0"/>
        <v>4366.57</v>
      </c>
      <c r="F28" s="10">
        <v>2566.4899999999998</v>
      </c>
      <c r="G28" s="10">
        <v>0</v>
      </c>
      <c r="H28" s="10">
        <v>0</v>
      </c>
      <c r="I28" s="10">
        <v>1800.08</v>
      </c>
      <c r="J28" s="10">
        <v>2600</v>
      </c>
      <c r="K28" s="11" t="s">
        <v>95</v>
      </c>
      <c r="L28" s="12"/>
    </row>
    <row r="29" spans="1:12" ht="53.25" customHeight="1">
      <c r="A29" s="6">
        <v>24</v>
      </c>
      <c r="B29" s="7" t="s">
        <v>39</v>
      </c>
      <c r="C29" s="7">
        <v>406247351</v>
      </c>
      <c r="D29" s="8">
        <v>43894</v>
      </c>
      <c r="E29" s="9">
        <f t="shared" si="0"/>
        <v>25473.23</v>
      </c>
      <c r="F29" s="10">
        <v>8289.7199999999993</v>
      </c>
      <c r="G29" s="10">
        <v>0</v>
      </c>
      <c r="H29" s="10">
        <v>16970</v>
      </c>
      <c r="I29" s="10">
        <v>213.51</v>
      </c>
      <c r="J29" s="10">
        <v>11250</v>
      </c>
      <c r="K29" s="11" t="s">
        <v>95</v>
      </c>
      <c r="L29" s="12"/>
    </row>
    <row r="30" spans="1:12" ht="53.25" customHeight="1">
      <c r="A30" s="6">
        <v>25</v>
      </c>
      <c r="B30" s="7" t="s">
        <v>40</v>
      </c>
      <c r="C30" s="7">
        <v>20001053976</v>
      </c>
      <c r="D30" s="8">
        <v>43894</v>
      </c>
      <c r="E30" s="9">
        <f t="shared" si="0"/>
        <v>18159.09</v>
      </c>
      <c r="F30" s="10">
        <v>11780.82</v>
      </c>
      <c r="G30" s="10">
        <v>542.36</v>
      </c>
      <c r="H30" s="10">
        <v>0</v>
      </c>
      <c r="I30" s="10">
        <v>5835.91</v>
      </c>
      <c r="J30" s="10">
        <v>12000</v>
      </c>
      <c r="K30" s="11" t="s">
        <v>94</v>
      </c>
      <c r="L30" s="12"/>
    </row>
    <row r="31" spans="1:12" ht="53.25" customHeight="1">
      <c r="A31" s="6">
        <v>26</v>
      </c>
      <c r="B31" s="7" t="s">
        <v>41</v>
      </c>
      <c r="C31" s="7" t="s">
        <v>42</v>
      </c>
      <c r="D31" s="8">
        <v>43895</v>
      </c>
      <c r="E31" s="9">
        <f t="shared" si="0"/>
        <v>1348.91</v>
      </c>
      <c r="F31" s="10">
        <v>367.31</v>
      </c>
      <c r="G31" s="10">
        <v>0</v>
      </c>
      <c r="H31" s="10">
        <v>483.66</v>
      </c>
      <c r="I31" s="10">
        <v>497.94</v>
      </c>
      <c r="J31" s="10">
        <v>500</v>
      </c>
      <c r="K31" s="11" t="s">
        <v>99</v>
      </c>
      <c r="L31" s="12"/>
    </row>
    <row r="32" spans="1:12" ht="53.25" customHeight="1">
      <c r="A32" s="6">
        <v>27</v>
      </c>
      <c r="B32" s="7" t="s">
        <v>44</v>
      </c>
      <c r="C32" s="7">
        <v>24001038922</v>
      </c>
      <c r="D32" s="8">
        <v>43898</v>
      </c>
      <c r="E32" s="9">
        <f t="shared" si="0"/>
        <v>1208.7399999999998</v>
      </c>
      <c r="F32" s="10">
        <v>0</v>
      </c>
      <c r="G32" s="10">
        <v>0</v>
      </c>
      <c r="H32" s="10">
        <v>1208.3699999999999</v>
      </c>
      <c r="I32" s="10">
        <v>0.37</v>
      </c>
      <c r="J32" s="10">
        <v>350</v>
      </c>
      <c r="K32" s="11" t="s">
        <v>100</v>
      </c>
      <c r="L32" s="12"/>
    </row>
    <row r="33" spans="1:12" ht="53.25" customHeight="1">
      <c r="A33" s="6">
        <v>28</v>
      </c>
      <c r="B33" s="7" t="s">
        <v>56</v>
      </c>
      <c r="C33" s="7" t="s">
        <v>53</v>
      </c>
      <c r="D33" s="8">
        <v>43905</v>
      </c>
      <c r="E33" s="9">
        <f t="shared" si="0"/>
        <v>5455.23</v>
      </c>
      <c r="F33" s="10">
        <v>4026</v>
      </c>
      <c r="G33" s="10">
        <v>0</v>
      </c>
      <c r="H33" s="10">
        <v>0</v>
      </c>
      <c r="I33" s="10">
        <v>1429.23</v>
      </c>
      <c r="J33" s="10">
        <v>4026</v>
      </c>
      <c r="K33" s="11" t="s">
        <v>95</v>
      </c>
      <c r="L33" s="12"/>
    </row>
    <row r="34" spans="1:12" ht="53.25" customHeight="1">
      <c r="A34" s="6">
        <v>29</v>
      </c>
      <c r="B34" s="7" t="s">
        <v>57</v>
      </c>
      <c r="C34" s="7">
        <v>61010000708</v>
      </c>
      <c r="D34" s="8">
        <v>43902</v>
      </c>
      <c r="E34" s="9">
        <f t="shared" si="0"/>
        <v>31533.920000000006</v>
      </c>
      <c r="F34" s="10">
        <v>16027.69</v>
      </c>
      <c r="G34" s="10">
        <v>1760</v>
      </c>
      <c r="H34" s="10">
        <v>198.61</v>
      </c>
      <c r="I34" s="10">
        <v>13547.62</v>
      </c>
      <c r="J34" s="10">
        <v>20000</v>
      </c>
      <c r="K34" s="11" t="s">
        <v>96</v>
      </c>
      <c r="L34" s="12"/>
    </row>
    <row r="35" spans="1:12" ht="53.25" customHeight="1">
      <c r="A35" s="6">
        <v>30</v>
      </c>
      <c r="B35" s="7" t="s">
        <v>58</v>
      </c>
      <c r="C35" s="7" t="s">
        <v>45</v>
      </c>
      <c r="D35" s="8">
        <v>43902</v>
      </c>
      <c r="E35" s="9">
        <f t="shared" si="0"/>
        <v>5309.3</v>
      </c>
      <c r="F35" s="10">
        <v>2677</v>
      </c>
      <c r="G35" s="10">
        <v>0</v>
      </c>
      <c r="H35" s="10">
        <v>0</v>
      </c>
      <c r="I35" s="10">
        <v>2632.3</v>
      </c>
      <c r="J35" s="10">
        <v>2700</v>
      </c>
      <c r="K35" s="11" t="s">
        <v>95</v>
      </c>
      <c r="L35" s="12"/>
    </row>
    <row r="36" spans="1:12" ht="53.25" customHeight="1">
      <c r="A36" s="6">
        <v>31</v>
      </c>
      <c r="B36" s="7" t="s">
        <v>59</v>
      </c>
      <c r="C36" s="7" t="s">
        <v>47</v>
      </c>
      <c r="D36" s="8">
        <v>43902</v>
      </c>
      <c r="E36" s="9">
        <f t="shared" si="0"/>
        <v>48719.55</v>
      </c>
      <c r="F36" s="10">
        <v>17460.05</v>
      </c>
      <c r="G36" s="10">
        <v>4134.72</v>
      </c>
      <c r="H36" s="10">
        <v>22939</v>
      </c>
      <c r="I36" s="10">
        <v>4185.78</v>
      </c>
      <c r="J36" s="10">
        <v>18000</v>
      </c>
      <c r="K36" s="11" t="s">
        <v>101</v>
      </c>
      <c r="L36" s="12"/>
    </row>
    <row r="37" spans="1:12" ht="53.25" customHeight="1">
      <c r="A37" s="6">
        <v>32</v>
      </c>
      <c r="B37" s="7" t="s">
        <v>60</v>
      </c>
      <c r="C37" s="7">
        <v>33001003035</v>
      </c>
      <c r="D37" s="8">
        <v>43905</v>
      </c>
      <c r="E37" s="9">
        <f t="shared" si="0"/>
        <v>1851.76</v>
      </c>
      <c r="F37" s="10">
        <v>810.23</v>
      </c>
      <c r="G37" s="10">
        <v>0</v>
      </c>
      <c r="H37" s="10">
        <v>0</v>
      </c>
      <c r="I37" s="10">
        <v>1041.53</v>
      </c>
      <c r="J37" s="10">
        <v>811</v>
      </c>
      <c r="K37" s="11" t="s">
        <v>95</v>
      </c>
      <c r="L37" s="13"/>
    </row>
    <row r="38" spans="1:12" ht="53.25" customHeight="1">
      <c r="A38" s="6">
        <v>33</v>
      </c>
      <c r="B38" s="7" t="s">
        <v>48</v>
      </c>
      <c r="C38" s="7" t="s">
        <v>49</v>
      </c>
      <c r="D38" s="8">
        <v>43905</v>
      </c>
      <c r="E38" s="9">
        <f t="shared" si="0"/>
        <v>14606.32</v>
      </c>
      <c r="F38" s="10">
        <v>6734.85</v>
      </c>
      <c r="G38" s="10">
        <v>1000</v>
      </c>
      <c r="H38" s="10">
        <v>3380</v>
      </c>
      <c r="I38" s="10">
        <v>3491.47</v>
      </c>
      <c r="J38" s="10">
        <v>7734.85</v>
      </c>
      <c r="K38" s="11" t="s">
        <v>101</v>
      </c>
      <c r="L38" s="13"/>
    </row>
    <row r="39" spans="1:12" ht="53.25" customHeight="1">
      <c r="A39" s="6">
        <v>34</v>
      </c>
      <c r="B39" s="7" t="s">
        <v>51</v>
      </c>
      <c r="C39" s="7">
        <v>405169268</v>
      </c>
      <c r="D39" s="8">
        <v>43904</v>
      </c>
      <c r="E39" s="9">
        <f t="shared" si="0"/>
        <v>209455.42</v>
      </c>
      <c r="F39" s="10">
        <v>102466.24000000001</v>
      </c>
      <c r="G39" s="10">
        <v>0</v>
      </c>
      <c r="H39" s="10">
        <v>65911.149999999994</v>
      </c>
      <c r="I39" s="10">
        <v>41078.03</v>
      </c>
      <c r="J39" s="10">
        <v>110000</v>
      </c>
      <c r="K39" s="11" t="s">
        <v>102</v>
      </c>
      <c r="L39" s="13"/>
    </row>
    <row r="40" spans="1:12" ht="53.25" customHeight="1">
      <c r="A40" s="6">
        <v>35</v>
      </c>
      <c r="B40" s="7" t="s">
        <v>14</v>
      </c>
      <c r="C40" s="7">
        <v>15001003030</v>
      </c>
      <c r="D40" s="8">
        <v>43872</v>
      </c>
      <c r="E40" s="9">
        <f t="shared" si="0"/>
        <v>68150.789999999994</v>
      </c>
      <c r="F40" s="10">
        <v>26634.31</v>
      </c>
      <c r="G40" s="10">
        <v>0</v>
      </c>
      <c r="H40" s="10">
        <v>13687</v>
      </c>
      <c r="I40" s="10">
        <v>27829.48</v>
      </c>
      <c r="J40" s="10">
        <v>30500</v>
      </c>
      <c r="K40" s="11" t="s">
        <v>93</v>
      </c>
      <c r="L40" s="12"/>
    </row>
    <row r="41" spans="1:12" ht="53.25" customHeight="1">
      <c r="A41" s="6">
        <v>36</v>
      </c>
      <c r="B41" s="7" t="s">
        <v>17</v>
      </c>
      <c r="C41" s="7" t="s">
        <v>18</v>
      </c>
      <c r="D41" s="8">
        <v>43873</v>
      </c>
      <c r="E41" s="9">
        <f t="shared" si="0"/>
        <v>5927.59</v>
      </c>
      <c r="F41" s="10">
        <v>2864.18</v>
      </c>
      <c r="G41" s="10">
        <v>23.4</v>
      </c>
      <c r="H41" s="10">
        <v>398.88</v>
      </c>
      <c r="I41" s="10">
        <v>2641.13</v>
      </c>
      <c r="J41" s="10">
        <v>3300</v>
      </c>
      <c r="K41" s="11" t="s">
        <v>100</v>
      </c>
      <c r="L41" s="12"/>
    </row>
    <row r="42" spans="1:12" ht="53.25" customHeight="1">
      <c r="A42" s="6">
        <v>37</v>
      </c>
      <c r="B42" s="7" t="s">
        <v>21</v>
      </c>
      <c r="C42" s="7">
        <v>416311057</v>
      </c>
      <c r="D42" s="8">
        <v>43874</v>
      </c>
      <c r="E42" s="9">
        <f t="shared" si="0"/>
        <v>2228</v>
      </c>
      <c r="F42" s="10">
        <v>962.75</v>
      </c>
      <c r="G42" s="10">
        <v>0</v>
      </c>
      <c r="H42" s="10">
        <v>481</v>
      </c>
      <c r="I42" s="10">
        <v>784.25</v>
      </c>
      <c r="J42" s="10">
        <v>1000</v>
      </c>
      <c r="K42" s="11" t="s">
        <v>103</v>
      </c>
      <c r="L42" s="12"/>
    </row>
    <row r="43" spans="1:12" ht="53.25" customHeight="1">
      <c r="A43" s="6">
        <v>38</v>
      </c>
      <c r="B43" s="7" t="s">
        <v>30</v>
      </c>
      <c r="C43" s="7">
        <v>200260494</v>
      </c>
      <c r="D43" s="8">
        <v>43881</v>
      </c>
      <c r="E43" s="9">
        <f t="shared" si="0"/>
        <v>60967.359999999993</v>
      </c>
      <c r="F43" s="10">
        <v>35960.629999999997</v>
      </c>
      <c r="G43" s="10">
        <v>2997</v>
      </c>
      <c r="H43" s="10">
        <v>4536.2</v>
      </c>
      <c r="I43" s="10">
        <v>17473.53</v>
      </c>
      <c r="J43" s="10">
        <v>40000</v>
      </c>
      <c r="K43" s="11" t="s">
        <v>95</v>
      </c>
      <c r="L43" s="12"/>
    </row>
    <row r="44" spans="1:12" ht="53.25" customHeight="1">
      <c r="A44" s="6">
        <v>39</v>
      </c>
      <c r="B44" s="7" t="s">
        <v>33</v>
      </c>
      <c r="C44" s="7">
        <v>62006029340</v>
      </c>
      <c r="D44" s="8">
        <v>43886</v>
      </c>
      <c r="E44" s="9">
        <f t="shared" si="0"/>
        <v>32094.539999999997</v>
      </c>
      <c r="F44" s="10">
        <v>19012.8</v>
      </c>
      <c r="G44" s="10">
        <v>0</v>
      </c>
      <c r="H44" s="10">
        <v>762.19</v>
      </c>
      <c r="I44" s="10">
        <v>12319.55</v>
      </c>
      <c r="J44" s="10">
        <v>19200</v>
      </c>
      <c r="K44" s="11" t="s">
        <v>104</v>
      </c>
      <c r="L44" s="12"/>
    </row>
    <row r="45" spans="1:12" ht="53.25" customHeight="1">
      <c r="A45" s="6">
        <v>40</v>
      </c>
      <c r="B45" s="7" t="s">
        <v>43</v>
      </c>
      <c r="C45" s="7">
        <v>426116286</v>
      </c>
      <c r="D45" s="8">
        <v>43895</v>
      </c>
      <c r="E45" s="9">
        <f t="shared" si="0"/>
        <v>4059.65</v>
      </c>
      <c r="F45" s="10">
        <v>82.11</v>
      </c>
      <c r="G45" s="10">
        <v>0</v>
      </c>
      <c r="H45" s="10">
        <v>3971.14</v>
      </c>
      <c r="I45" s="10">
        <v>6.4</v>
      </c>
      <c r="J45" s="10">
        <v>2000</v>
      </c>
      <c r="K45" s="11" t="s">
        <v>96</v>
      </c>
      <c r="L45" s="12"/>
    </row>
    <row r="46" spans="1:12" ht="53.25" customHeight="1">
      <c r="A46" s="6">
        <v>41</v>
      </c>
      <c r="B46" s="7" t="s">
        <v>46</v>
      </c>
      <c r="C46" s="7">
        <v>405113719</v>
      </c>
      <c r="D46" s="8">
        <v>43902</v>
      </c>
      <c r="E46" s="9">
        <f t="shared" si="0"/>
        <v>8525.75</v>
      </c>
      <c r="F46" s="10">
        <v>4582.46</v>
      </c>
      <c r="G46" s="10">
        <v>143</v>
      </c>
      <c r="H46" s="10">
        <v>1724</v>
      </c>
      <c r="I46" s="10">
        <v>2076.29</v>
      </c>
      <c r="J46" s="10">
        <v>5000</v>
      </c>
      <c r="K46" s="11" t="s">
        <v>105</v>
      </c>
      <c r="L46" s="12"/>
    </row>
    <row r="47" spans="1:12" ht="53.25" customHeight="1">
      <c r="A47" s="6">
        <v>42</v>
      </c>
      <c r="B47" s="7" t="s">
        <v>50</v>
      </c>
      <c r="C47" s="7">
        <v>243889725</v>
      </c>
      <c r="D47" s="8">
        <v>43906</v>
      </c>
      <c r="E47" s="9">
        <f t="shared" si="0"/>
        <v>3462.22</v>
      </c>
      <c r="F47" s="10">
        <v>0</v>
      </c>
      <c r="G47" s="10">
        <v>0</v>
      </c>
      <c r="H47" s="10">
        <v>225.08</v>
      </c>
      <c r="I47" s="10">
        <v>3237.14</v>
      </c>
      <c r="J47" s="9">
        <v>1000</v>
      </c>
      <c r="K47" s="11" t="s">
        <v>101</v>
      </c>
      <c r="L47" s="13"/>
    </row>
    <row r="48" spans="1:12" s="24" customFormat="1" ht="86.25" customHeight="1">
      <c r="A48" s="6">
        <v>43</v>
      </c>
      <c r="B48" s="18" t="s">
        <v>66</v>
      </c>
      <c r="C48" s="18">
        <v>405067190</v>
      </c>
      <c r="D48" s="19">
        <v>43871</v>
      </c>
      <c r="E48" s="20">
        <f>F48+G48+H48+I48</f>
        <v>374141.80000000005</v>
      </c>
      <c r="F48" s="21">
        <v>229987.89</v>
      </c>
      <c r="G48" s="21">
        <v>109</v>
      </c>
      <c r="H48" s="21">
        <v>1250</v>
      </c>
      <c r="I48" s="21">
        <v>142794.91</v>
      </c>
      <c r="J48" s="21">
        <v>300000</v>
      </c>
      <c r="K48" s="22" t="s">
        <v>101</v>
      </c>
      <c r="L48" s="23"/>
    </row>
    <row r="49" spans="1:12" s="24" customFormat="1" ht="86.25" customHeight="1">
      <c r="A49" s="6">
        <v>44</v>
      </c>
      <c r="B49" s="18" t="s">
        <v>67</v>
      </c>
      <c r="C49" s="18">
        <v>404959185</v>
      </c>
      <c r="D49" s="19">
        <v>43871</v>
      </c>
      <c r="E49" s="20">
        <f t="shared" ref="E49:E65" si="1">F49+G49+H49+I49</f>
        <v>178600.23</v>
      </c>
      <c r="F49" s="21">
        <v>27608.98</v>
      </c>
      <c r="G49" s="21">
        <v>0</v>
      </c>
      <c r="H49" s="21">
        <v>110236</v>
      </c>
      <c r="I49" s="21">
        <v>40755.25</v>
      </c>
      <c r="J49" s="21">
        <v>60000</v>
      </c>
      <c r="K49" s="22" t="s">
        <v>106</v>
      </c>
      <c r="L49" s="23"/>
    </row>
    <row r="50" spans="1:12" s="24" customFormat="1" ht="86.25" customHeight="1">
      <c r="A50" s="6">
        <v>45</v>
      </c>
      <c r="B50" s="18" t="s">
        <v>68</v>
      </c>
      <c r="C50" s="18">
        <v>404475965</v>
      </c>
      <c r="D50" s="19">
        <v>43870</v>
      </c>
      <c r="E50" s="20">
        <f t="shared" si="1"/>
        <v>284097.77</v>
      </c>
      <c r="F50" s="21">
        <v>144370.23999999999</v>
      </c>
      <c r="G50" s="21">
        <v>0</v>
      </c>
      <c r="H50" s="21">
        <v>53390</v>
      </c>
      <c r="I50" s="21">
        <v>86337.53</v>
      </c>
      <c r="J50" s="21">
        <v>144375</v>
      </c>
      <c r="K50" s="22" t="s">
        <v>101</v>
      </c>
      <c r="L50" s="23"/>
    </row>
    <row r="51" spans="1:12" s="24" customFormat="1" ht="86.25" customHeight="1">
      <c r="A51" s="6">
        <v>46</v>
      </c>
      <c r="B51" s="18" t="s">
        <v>69</v>
      </c>
      <c r="C51" s="18" t="s">
        <v>70</v>
      </c>
      <c r="D51" s="19">
        <v>43879</v>
      </c>
      <c r="E51" s="20">
        <f t="shared" si="1"/>
        <v>6736.1299999999992</v>
      </c>
      <c r="F51" s="21">
        <v>4352.91</v>
      </c>
      <c r="G51" s="21">
        <v>0</v>
      </c>
      <c r="H51" s="21">
        <v>0</v>
      </c>
      <c r="I51" s="21">
        <v>2383.2199999999998</v>
      </c>
      <c r="J51" s="21">
        <v>4353</v>
      </c>
      <c r="K51" s="22" t="s">
        <v>95</v>
      </c>
      <c r="L51" s="23"/>
    </row>
    <row r="52" spans="1:12" s="24" customFormat="1" ht="86.25" customHeight="1">
      <c r="A52" s="6">
        <v>47</v>
      </c>
      <c r="B52" s="18" t="s">
        <v>71</v>
      </c>
      <c r="C52" s="18">
        <v>31001026235</v>
      </c>
      <c r="D52" s="19">
        <v>43880</v>
      </c>
      <c r="E52" s="20">
        <f t="shared" si="1"/>
        <v>76394.12</v>
      </c>
      <c r="F52" s="21">
        <v>28682.080000000002</v>
      </c>
      <c r="G52" s="21">
        <v>0</v>
      </c>
      <c r="H52" s="21">
        <v>30946.43</v>
      </c>
      <c r="I52" s="21">
        <v>16765.61</v>
      </c>
      <c r="J52" s="20">
        <v>35980</v>
      </c>
      <c r="K52" s="22" t="s">
        <v>97</v>
      </c>
      <c r="L52" s="23"/>
    </row>
    <row r="53" spans="1:12" s="24" customFormat="1" ht="86.25" customHeight="1">
      <c r="A53" s="6">
        <v>48</v>
      </c>
      <c r="B53" s="18" t="s">
        <v>72</v>
      </c>
      <c r="C53" s="18">
        <v>204986408</v>
      </c>
      <c r="D53" s="19">
        <v>43948</v>
      </c>
      <c r="E53" s="20">
        <f t="shared" si="1"/>
        <v>3448082.66</v>
      </c>
      <c r="F53" s="21">
        <v>2491377.7200000002</v>
      </c>
      <c r="G53" s="21">
        <v>0</v>
      </c>
      <c r="H53" s="21">
        <v>110000</v>
      </c>
      <c r="I53" s="21">
        <v>846704.94</v>
      </c>
      <c r="J53" s="21">
        <v>2495000</v>
      </c>
      <c r="K53" s="22" t="s">
        <v>89</v>
      </c>
      <c r="L53" s="23"/>
    </row>
    <row r="54" spans="1:12" s="24" customFormat="1" ht="86.25" customHeight="1">
      <c r="A54" s="6">
        <v>49</v>
      </c>
      <c r="B54" s="18" t="s">
        <v>73</v>
      </c>
      <c r="C54" s="18">
        <v>436036442</v>
      </c>
      <c r="D54" s="19">
        <v>43892</v>
      </c>
      <c r="E54" s="20">
        <v>445881.8</v>
      </c>
      <c r="F54" s="21">
        <v>192507.4</v>
      </c>
      <c r="G54" s="21">
        <v>3593</v>
      </c>
      <c r="H54" s="21">
        <v>101071</v>
      </c>
      <c r="I54" s="21">
        <v>148710.39999999999</v>
      </c>
      <c r="J54" s="21">
        <v>295000</v>
      </c>
      <c r="K54" s="22" t="s">
        <v>97</v>
      </c>
      <c r="L54" s="23"/>
    </row>
    <row r="55" spans="1:12" s="24" customFormat="1" ht="86.25" customHeight="1">
      <c r="A55" s="6">
        <v>50</v>
      </c>
      <c r="B55" s="18" t="s">
        <v>74</v>
      </c>
      <c r="C55" s="18" t="s">
        <v>75</v>
      </c>
      <c r="D55" s="19">
        <v>43884</v>
      </c>
      <c r="E55" s="20">
        <f t="shared" si="1"/>
        <v>355429.24000000005</v>
      </c>
      <c r="F55" s="21">
        <v>169517.28</v>
      </c>
      <c r="G55" s="21">
        <v>29381</v>
      </c>
      <c r="H55" s="21">
        <v>120617</v>
      </c>
      <c r="I55" s="21">
        <v>35913.96</v>
      </c>
      <c r="J55" s="21">
        <v>270000</v>
      </c>
      <c r="K55" s="22" t="s">
        <v>97</v>
      </c>
      <c r="L55" s="23"/>
    </row>
    <row r="56" spans="1:12" s="24" customFormat="1" ht="86.25" customHeight="1">
      <c r="A56" s="6">
        <v>51</v>
      </c>
      <c r="B56" s="18" t="s">
        <v>76</v>
      </c>
      <c r="C56" s="18" t="s">
        <v>77</v>
      </c>
      <c r="D56" s="19">
        <v>43884</v>
      </c>
      <c r="E56" s="20">
        <f t="shared" si="1"/>
        <v>4222.46</v>
      </c>
      <c r="F56" s="21">
        <v>2572.0300000000002</v>
      </c>
      <c r="G56" s="21">
        <v>0</v>
      </c>
      <c r="H56" s="21">
        <v>1039</v>
      </c>
      <c r="I56" s="21">
        <v>611.42999999999995</v>
      </c>
      <c r="J56" s="21">
        <v>2600</v>
      </c>
      <c r="K56" s="22" t="s">
        <v>95</v>
      </c>
      <c r="L56" s="23"/>
    </row>
    <row r="57" spans="1:12" s="24" customFormat="1" ht="86.25" customHeight="1">
      <c r="A57" s="6">
        <v>52</v>
      </c>
      <c r="B57" s="18" t="s">
        <v>78</v>
      </c>
      <c r="C57" s="18" t="s">
        <v>79</v>
      </c>
      <c r="D57" s="19">
        <v>43885</v>
      </c>
      <c r="E57" s="20">
        <f t="shared" si="1"/>
        <v>23865.84</v>
      </c>
      <c r="F57" s="21">
        <v>0</v>
      </c>
      <c r="G57" s="21">
        <v>0</v>
      </c>
      <c r="H57" s="21">
        <v>9999.58</v>
      </c>
      <c r="I57" s="21">
        <v>13866.26</v>
      </c>
      <c r="J57" s="21">
        <v>6000</v>
      </c>
      <c r="K57" s="22" t="s">
        <v>95</v>
      </c>
      <c r="L57" s="23"/>
    </row>
    <row r="58" spans="1:12" s="24" customFormat="1" ht="86.25" customHeight="1">
      <c r="A58" s="6">
        <v>53</v>
      </c>
      <c r="B58" s="18" t="s">
        <v>80</v>
      </c>
      <c r="C58" s="18" t="s">
        <v>81</v>
      </c>
      <c r="D58" s="19">
        <v>43888</v>
      </c>
      <c r="E58" s="20">
        <f t="shared" si="1"/>
        <v>202651.51999999999</v>
      </c>
      <c r="F58" s="21">
        <v>90431.78</v>
      </c>
      <c r="G58" s="21">
        <v>665</v>
      </c>
      <c r="H58" s="21">
        <v>46685.09</v>
      </c>
      <c r="I58" s="21">
        <v>64869.65</v>
      </c>
      <c r="J58" s="21">
        <v>120000</v>
      </c>
      <c r="K58" s="22" t="s">
        <v>107</v>
      </c>
      <c r="L58" s="23"/>
    </row>
    <row r="59" spans="1:12" s="24" customFormat="1" ht="86.25" customHeight="1">
      <c r="A59" s="6">
        <v>54</v>
      </c>
      <c r="B59" s="18" t="s">
        <v>82</v>
      </c>
      <c r="C59" s="18">
        <v>406027883</v>
      </c>
      <c r="D59" s="19">
        <v>43898</v>
      </c>
      <c r="E59" s="20">
        <f t="shared" si="1"/>
        <v>64757.319999999992</v>
      </c>
      <c r="F59" s="21">
        <v>42478.95</v>
      </c>
      <c r="G59" s="21">
        <v>1704</v>
      </c>
      <c r="H59" s="21">
        <v>400</v>
      </c>
      <c r="I59" s="21">
        <v>20174.37</v>
      </c>
      <c r="J59" s="21">
        <v>44182</v>
      </c>
      <c r="K59" s="22" t="s">
        <v>90</v>
      </c>
      <c r="L59" s="23"/>
    </row>
    <row r="60" spans="1:12" s="24" customFormat="1" ht="68.25" customHeight="1">
      <c r="A60" s="6">
        <v>55</v>
      </c>
      <c r="B60" s="18" t="s">
        <v>83</v>
      </c>
      <c r="C60" s="18">
        <v>400153864</v>
      </c>
      <c r="D60" s="19">
        <v>43906</v>
      </c>
      <c r="E60" s="20">
        <f t="shared" si="1"/>
        <v>44635.310000000005</v>
      </c>
      <c r="F60" s="21">
        <v>19919.88</v>
      </c>
      <c r="G60" s="21">
        <v>0</v>
      </c>
      <c r="H60" s="21">
        <v>15500</v>
      </c>
      <c r="I60" s="21">
        <v>9215.43</v>
      </c>
      <c r="J60" s="21">
        <v>21500</v>
      </c>
      <c r="K60" s="22" t="s">
        <v>101</v>
      </c>
      <c r="L60" s="25"/>
    </row>
    <row r="61" spans="1:12" s="24" customFormat="1" ht="168.75" customHeight="1">
      <c r="A61" s="6">
        <v>56</v>
      </c>
      <c r="B61" s="18" t="s">
        <v>84</v>
      </c>
      <c r="C61" s="18">
        <v>400194222</v>
      </c>
      <c r="D61" s="19">
        <v>43906</v>
      </c>
      <c r="E61" s="20">
        <f t="shared" si="1"/>
        <v>24094800.73</v>
      </c>
      <c r="F61" s="21">
        <v>16298246.91</v>
      </c>
      <c r="G61" s="21">
        <v>125517</v>
      </c>
      <c r="H61" s="21">
        <v>4202643</v>
      </c>
      <c r="I61" s="21">
        <v>3468393.82</v>
      </c>
      <c r="J61" s="21">
        <v>16320000</v>
      </c>
      <c r="K61" s="22" t="s">
        <v>91</v>
      </c>
      <c r="L61" s="25"/>
    </row>
    <row r="62" spans="1:12" s="24" customFormat="1" ht="71.25" customHeight="1">
      <c r="A62" s="6">
        <v>57</v>
      </c>
      <c r="B62" s="18" t="s">
        <v>85</v>
      </c>
      <c r="C62" s="18">
        <v>445390443</v>
      </c>
      <c r="D62" s="19">
        <v>43922</v>
      </c>
      <c r="E62" s="20">
        <f t="shared" si="1"/>
        <v>709697.11</v>
      </c>
      <c r="F62" s="21">
        <v>283778.48</v>
      </c>
      <c r="G62" s="21">
        <v>0</v>
      </c>
      <c r="H62" s="21">
        <v>159052.45000000001</v>
      </c>
      <c r="I62" s="21">
        <v>266866.18</v>
      </c>
      <c r="J62" s="21">
        <v>290000</v>
      </c>
      <c r="K62" s="22" t="s">
        <v>100</v>
      </c>
      <c r="L62" s="26"/>
    </row>
    <row r="63" spans="1:12" s="24" customFormat="1" ht="39.75" customHeight="1">
      <c r="A63" s="6">
        <v>58</v>
      </c>
      <c r="B63" s="18" t="s">
        <v>86</v>
      </c>
      <c r="C63" s="18">
        <v>40001021917</v>
      </c>
      <c r="D63" s="19">
        <v>43863</v>
      </c>
      <c r="E63" s="20">
        <f t="shared" si="1"/>
        <v>263423.05</v>
      </c>
      <c r="F63" s="21">
        <v>115765.7</v>
      </c>
      <c r="G63" s="21">
        <v>0</v>
      </c>
      <c r="H63" s="21">
        <v>27342.02</v>
      </c>
      <c r="I63" s="21">
        <v>120315.33</v>
      </c>
      <c r="J63" s="21">
        <v>116500</v>
      </c>
      <c r="K63" s="22" t="s">
        <v>106</v>
      </c>
      <c r="L63" s="25"/>
    </row>
    <row r="64" spans="1:12" s="24" customFormat="1" ht="39.75" customHeight="1">
      <c r="A64" s="6">
        <v>59</v>
      </c>
      <c r="B64" s="18" t="s">
        <v>87</v>
      </c>
      <c r="C64" s="18">
        <v>58001026789</v>
      </c>
      <c r="D64" s="19">
        <v>43879</v>
      </c>
      <c r="E64" s="20">
        <f t="shared" si="1"/>
        <v>3621.34</v>
      </c>
      <c r="F64" s="21">
        <v>1948.64</v>
      </c>
      <c r="G64" s="21">
        <v>0</v>
      </c>
      <c r="H64" s="21">
        <v>206.9</v>
      </c>
      <c r="I64" s="21">
        <v>1465.8</v>
      </c>
      <c r="J64" s="21">
        <v>1950</v>
      </c>
      <c r="K64" s="22" t="s">
        <v>101</v>
      </c>
      <c r="L64" s="25"/>
    </row>
    <row r="65" spans="1:12" s="24" customFormat="1" ht="39.75" customHeight="1">
      <c r="A65" s="6">
        <v>60</v>
      </c>
      <c r="B65" s="18" t="s">
        <v>88</v>
      </c>
      <c r="C65" s="18">
        <v>430027810</v>
      </c>
      <c r="D65" s="19">
        <v>43893</v>
      </c>
      <c r="E65" s="20">
        <f t="shared" si="1"/>
        <v>384515.9</v>
      </c>
      <c r="F65" s="21">
        <v>161412.12</v>
      </c>
      <c r="G65" s="21">
        <v>0</v>
      </c>
      <c r="H65" s="21">
        <v>114525.2</v>
      </c>
      <c r="I65" s="21">
        <v>108578.58</v>
      </c>
      <c r="J65" s="21">
        <v>162000</v>
      </c>
      <c r="K65" s="22" t="s">
        <v>97</v>
      </c>
      <c r="L65" s="25"/>
    </row>
    <row r="66" spans="1:12">
      <c r="E66" s="16">
        <f>SUM(E6:E65)</f>
        <v>31765204.969999999</v>
      </c>
      <c r="F66" s="16">
        <f t="shared" ref="F66:J66" si="2">SUM(F6:F65)</f>
        <v>20710842.57</v>
      </c>
      <c r="G66" s="16">
        <f t="shared" si="2"/>
        <v>175348.47999999998</v>
      </c>
      <c r="H66" s="16">
        <f t="shared" si="2"/>
        <v>5258534.01</v>
      </c>
      <c r="I66" s="16">
        <f t="shared" si="2"/>
        <v>5620479.9099999992</v>
      </c>
      <c r="J66" s="16">
        <f t="shared" si="2"/>
        <v>21130195.949999999</v>
      </c>
    </row>
    <row r="68" spans="1:12" ht="25.5" customHeight="1"/>
    <row r="69" spans="1:12" ht="25.5" customHeight="1">
      <c r="B69" s="33" t="s">
        <v>108</v>
      </c>
      <c r="C69" s="33"/>
      <c r="D69" s="33"/>
      <c r="E69" s="33"/>
      <c r="F69" s="33"/>
      <c r="G69" s="33"/>
      <c r="H69" s="33"/>
      <c r="I69" s="33"/>
    </row>
  </sheetData>
  <autoFilter ref="A5:L5"/>
  <mergeCells count="16">
    <mergeCell ref="K2:K4"/>
    <mergeCell ref="H3:H4"/>
    <mergeCell ref="I3:I4"/>
    <mergeCell ref="A1:L1"/>
    <mergeCell ref="B69:I69"/>
    <mergeCell ref="L2:L4"/>
    <mergeCell ref="A3:A4"/>
    <mergeCell ref="B3:B4"/>
    <mergeCell ref="C3:C4"/>
    <mergeCell ref="F3:F4"/>
    <mergeCell ref="G3:G4"/>
    <mergeCell ref="B2:C2"/>
    <mergeCell ref="D2:D4"/>
    <mergeCell ref="E2:E4"/>
    <mergeCell ref="F2:I2"/>
    <mergeCell ref="J2:J4"/>
  </mergeCells>
  <pageMargins left="0.19685039370078741" right="0.15748031496062992" top="3.937007874015748E-2" bottom="0.15748031496062992" header="0.15748031496062992" footer="0.15748031496062992"/>
  <pageSetup paperSize="9" scale="46" orientation="landscape" r:id="rId1"/>
  <headerFooter alignWithMargins="0"/>
  <rowBreaks count="1" manualBreakCount="1">
    <brk id="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№1</vt:lpstr>
      <vt:lpstr>'დანართი №1'!Print_Area</vt:lpstr>
      <vt:lpstr>'დანართი №1'!Print_Titles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Phantsulaia</dc:creator>
  <cp:lastModifiedBy>Giorgi Tinikashvili</cp:lastModifiedBy>
  <cp:lastPrinted>2020-05-13T08:51:48Z</cp:lastPrinted>
  <dcterms:created xsi:type="dcterms:W3CDTF">2009-12-25T09:47:02Z</dcterms:created>
  <dcterms:modified xsi:type="dcterms:W3CDTF">2020-05-13T18:37:44Z</dcterms:modified>
</cp:coreProperties>
</file>