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1365086d5a198b0f/გიორგი ჭავჭავაძე/სამინისტრო/მინისტრი/covid19/"/>
    </mc:Choice>
  </mc:AlternateContent>
  <bookViews>
    <workbookView xWindow="0" yWindow="0" windowWidth="20460" windowHeight="774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2" l="1"/>
  <c r="D30" i="2"/>
  <c r="C29" i="2"/>
  <c r="D29" i="2"/>
  <c r="B29" i="2"/>
  <c r="F28" i="2"/>
  <c r="F24" i="2"/>
  <c r="D24" i="2"/>
  <c r="C23" i="2"/>
  <c r="D23" i="2"/>
  <c r="B23" i="2"/>
  <c r="D13" i="2"/>
  <c r="F14" i="2"/>
  <c r="C13" i="2"/>
  <c r="B13" i="2"/>
  <c r="D14" i="2"/>
</calcChain>
</file>

<file path=xl/comments1.xml><?xml version="1.0" encoding="utf-8"?>
<comments xmlns="http://schemas.openxmlformats.org/spreadsheetml/2006/main">
  <authors>
    <author>გიორგი ჭავჭავაძე</author>
  </authors>
  <commentList>
    <comment ref="F14" authorId="0" shapeId="0">
      <text>
        <r>
          <rPr>
            <sz val="9"/>
            <color indexed="81"/>
            <rFont val="Tahoma"/>
            <family val="2"/>
            <charset val="204"/>
          </rPr>
          <t xml:space="preserve">სავარაუდო ღირებულება
</t>
        </r>
      </text>
    </comment>
    <comment ref="F24" authorId="0" shapeId="0">
      <text>
        <r>
          <rPr>
            <sz val="9"/>
            <color indexed="81"/>
            <rFont val="Tahoma"/>
            <family val="2"/>
            <charset val="204"/>
          </rPr>
          <t xml:space="preserve">სავარაუდო ღირებულება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  <charset val="204"/>
          </rPr>
          <t>ესაჭიროება ანალიზატორი</t>
        </r>
      </text>
    </comment>
    <comment ref="A27" authorId="0" shapeId="0">
      <text>
        <r>
          <rPr>
            <sz val="9"/>
            <color indexed="81"/>
            <rFont val="Tahoma"/>
            <family val="2"/>
            <charset val="204"/>
          </rPr>
          <t>მოთხოვნებს აკმაყოფილებს, თუმცა არ მოყვება დოკუმენტაცია სადაც ასახული იქნება ტესტის ეფაქტიანობა</t>
        </r>
      </text>
    </comment>
    <comment ref="A28" authorId="0" shapeId="0">
      <text>
        <r>
          <rPr>
            <sz val="9"/>
            <color indexed="81"/>
            <rFont val="Tahoma"/>
            <family val="2"/>
            <charset val="204"/>
          </rPr>
          <t>მოთხოვნებს აკმაყოფილებს, ასევე მოყვება დოკუმენტაცია სადაც ასახულია ტესტის ეფექტიანობა</t>
        </r>
      </text>
    </comment>
    <comment ref="F28" authorId="0" shapeId="0">
      <text>
        <r>
          <rPr>
            <sz val="9"/>
            <color indexed="81"/>
            <rFont val="Tahoma"/>
            <family val="2"/>
            <charset val="204"/>
          </rPr>
          <t xml:space="preserve">სავარაუდო ღირებულება
</t>
        </r>
      </text>
    </comment>
    <comment ref="F30" authorId="0" shapeId="0">
      <text>
        <r>
          <rPr>
            <sz val="9"/>
            <color indexed="81"/>
            <rFont val="Tahoma"/>
            <family val="2"/>
            <charset val="204"/>
          </rPr>
          <t xml:space="preserve">სავარაუდო ღირებულება
</t>
        </r>
      </text>
    </comment>
  </commentList>
</comments>
</file>

<file path=xl/sharedStrings.xml><?xml version="1.0" encoding="utf-8"?>
<sst xmlns="http://schemas.openxmlformats.org/spreadsheetml/2006/main" count="36" uniqueCount="27">
  <si>
    <t xml:space="preserve">COVID-19 </t>
  </si>
  <si>
    <t>ტესტები</t>
  </si>
  <si>
    <t>მინიმუმი</t>
  </si>
  <si>
    <t>მაქსიმუმი</t>
  </si>
  <si>
    <t>პჯრ კვლევებისთვის საჭირო ტესტების რაოდენობა (ცალი)</t>
  </si>
  <si>
    <t>არსებული მდგომარეობა</t>
  </si>
  <si>
    <t>არსებული მარაგი</t>
  </si>
  <si>
    <t>ბუნდესვერის მიკრობიოლოგიის ლაბორატორია</t>
  </si>
  <si>
    <t>გზაში</t>
  </si>
  <si>
    <t>ოქსიგენი (Eurofin)</t>
  </si>
  <si>
    <t>საერთო შეკვეთის მოცულობა</t>
  </si>
  <si>
    <t>ადგილზე</t>
  </si>
  <si>
    <t>თერმოფიშერი</t>
  </si>
  <si>
    <t>როშე</t>
  </si>
  <si>
    <t>ცეფეიდი</t>
  </si>
  <si>
    <t>საქართველოს ბანკი</t>
  </si>
  <si>
    <t>სულ:</t>
  </si>
  <si>
    <t>დამატებით შესაკვეთი:</t>
  </si>
  <si>
    <t>სწრაფი ტესტები</t>
  </si>
  <si>
    <t>ერთეულის ფასი</t>
  </si>
  <si>
    <r>
      <t xml:space="preserve">არსებული მარაგი </t>
    </r>
    <r>
      <rPr>
        <sz val="11"/>
        <color rgb="FFFF0000"/>
        <rFont val="Calibri"/>
        <family val="2"/>
        <charset val="204"/>
        <scheme val="minor"/>
      </rPr>
      <t>ანტისხეულები</t>
    </r>
  </si>
  <si>
    <r>
      <t xml:space="preserve">Ag </t>
    </r>
    <r>
      <rPr>
        <sz val="11"/>
        <color rgb="FF00B050"/>
        <rFont val="Calibri"/>
        <family val="2"/>
        <charset val="204"/>
        <scheme val="minor"/>
      </rPr>
      <t>(ანტიგენი)</t>
    </r>
    <r>
      <rPr>
        <sz val="11"/>
        <color theme="1"/>
        <rFont val="Calibri"/>
        <family val="2"/>
        <charset val="204"/>
        <scheme val="minor"/>
      </rPr>
      <t xml:space="preserve"> საჭირო რაოდენობა (ცალი)</t>
    </r>
  </si>
  <si>
    <r>
      <rPr>
        <sz val="11"/>
        <color rgb="FFFF0000"/>
        <rFont val="Calibri"/>
        <family val="2"/>
        <charset val="204"/>
        <scheme val="minor"/>
      </rPr>
      <t>ანტისხეულები</t>
    </r>
    <r>
      <rPr>
        <sz val="11"/>
        <color theme="1"/>
        <rFont val="Calibri"/>
        <family val="2"/>
        <charset val="204"/>
        <scheme val="minor"/>
      </rPr>
      <t xml:space="preserve"> საჭირო რაოდენობა (ცალი)</t>
    </r>
  </si>
  <si>
    <r>
      <t xml:space="preserve">არსებული მარაგი </t>
    </r>
    <r>
      <rPr>
        <b/>
        <sz val="11"/>
        <color rgb="FF00B050"/>
        <rFont val="Calibri"/>
        <family val="2"/>
        <charset val="204"/>
        <scheme val="minor"/>
      </rPr>
      <t>ანტიგენი</t>
    </r>
  </si>
  <si>
    <r>
      <t xml:space="preserve">კორეა (Osong Heath Technology Administration Complex) </t>
    </r>
    <r>
      <rPr>
        <b/>
        <sz val="11"/>
        <color rgb="FF00B050"/>
        <rFont val="Calibri"/>
        <family val="2"/>
        <charset val="204"/>
        <scheme val="minor"/>
      </rPr>
      <t>ანტიგენი</t>
    </r>
  </si>
  <si>
    <r>
      <t xml:space="preserve">ჩინეთი (Beijing Savant Biotechnology Co., LTD.) </t>
    </r>
    <r>
      <rPr>
        <b/>
        <sz val="11"/>
        <color rgb="FF00B050"/>
        <rFont val="Calibri"/>
        <family val="2"/>
        <charset val="204"/>
        <scheme val="minor"/>
      </rPr>
      <t>ანტიგენი</t>
    </r>
  </si>
  <si>
    <r>
      <t xml:space="preserve">ჩინეთი (Guangzhou Wondfo Biotech Co., Ltd) </t>
    </r>
    <r>
      <rPr>
        <sz val="11"/>
        <color rgb="FFFF0000"/>
        <rFont val="Calibri"/>
        <family val="2"/>
        <charset val="204"/>
        <scheme val="minor"/>
      </rPr>
      <t>ანტისხეულები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</si>
</sst>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[$$-409]#,##0"/>
    <numFmt numFmtId="169" formatCode="[$$-409]#,##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500050"/>
      <name val="Sylfae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3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 wrapText="1"/>
    </xf>
    <xf numFmtId="3" fontId="0" fillId="0" borderId="3" xfId="0" applyNumberForma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168" fontId="0" fillId="0" borderId="1" xfId="0" applyNumberFormat="1" applyBorder="1" applyAlignment="1">
      <alignment horizontal="center" vertical="center" wrapText="1"/>
    </xf>
    <xf numFmtId="169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right" wrapText="1"/>
    </xf>
    <xf numFmtId="3" fontId="6" fillId="0" borderId="3" xfId="0" applyNumberFormat="1" applyFont="1" applyBorder="1" applyAlignment="1">
      <alignment horizontal="center" vertical="center" wrapText="1"/>
    </xf>
    <xf numFmtId="169" fontId="0" fillId="0" borderId="0" xfId="0" applyNumberFormat="1" applyAlignment="1">
      <alignment wrapText="1"/>
    </xf>
    <xf numFmtId="168" fontId="0" fillId="0" borderId="0" xfId="0" applyNumberForma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3"/>
  <sheetViews>
    <sheetView tabSelected="1" topLeftCell="A25" workbookViewId="0">
      <selection activeCell="A34" sqref="A34"/>
    </sheetView>
  </sheetViews>
  <sheetFormatPr defaultRowHeight="15" x14ac:dyDescent="0.25"/>
  <cols>
    <col min="1" max="1" width="30.5703125" style="2" bestFit="1" customWidth="1"/>
    <col min="2" max="2" width="11.28515625" style="2" customWidth="1"/>
    <col min="3" max="3" width="10.85546875" style="2" bestFit="1" customWidth="1"/>
    <col min="4" max="4" width="13.42578125" style="2" bestFit="1" customWidth="1"/>
    <col min="5" max="5" width="8.28515625" style="2" bestFit="1" customWidth="1"/>
    <col min="6" max="6" width="9.85546875" style="2" bestFit="1" customWidth="1"/>
    <col min="7" max="16384" width="9.140625" style="2"/>
  </cols>
  <sheetData>
    <row r="1" spans="1:6" ht="18" x14ac:dyDescent="0.35">
      <c r="A1" s="1" t="s">
        <v>0</v>
      </c>
      <c r="B1" s="2" t="s">
        <v>1</v>
      </c>
    </row>
    <row r="2" spans="1:6" x14ac:dyDescent="0.25">
      <c r="A2" s="5"/>
      <c r="B2" s="5" t="s">
        <v>2</v>
      </c>
      <c r="C2" s="5" t="s">
        <v>3</v>
      </c>
    </row>
    <row r="3" spans="1:6" ht="30" x14ac:dyDescent="0.25">
      <c r="A3" s="5" t="s">
        <v>4</v>
      </c>
      <c r="B3" s="6">
        <v>70000</v>
      </c>
      <c r="C3" s="6">
        <v>100000</v>
      </c>
    </row>
    <row r="5" spans="1:6" ht="47.25" x14ac:dyDescent="0.25">
      <c r="A5" s="7" t="s">
        <v>5</v>
      </c>
      <c r="B5" s="7" t="s">
        <v>11</v>
      </c>
      <c r="C5" s="7" t="s">
        <v>8</v>
      </c>
      <c r="D5" s="7" t="s">
        <v>10</v>
      </c>
      <c r="E5" s="7" t="s">
        <v>19</v>
      </c>
    </row>
    <row r="6" spans="1:6" x14ac:dyDescent="0.25">
      <c r="A6" s="5" t="s">
        <v>6</v>
      </c>
      <c r="B6" s="6">
        <v>2000</v>
      </c>
      <c r="C6" s="6"/>
      <c r="D6" s="6">
        <v>2000</v>
      </c>
      <c r="E6" s="18">
        <v>64</v>
      </c>
    </row>
    <row r="7" spans="1:6" ht="45" x14ac:dyDescent="0.25">
      <c r="A7" s="5" t="s">
        <v>7</v>
      </c>
      <c r="B7" s="6"/>
      <c r="C7" s="6">
        <v>2000</v>
      </c>
      <c r="D7" s="6">
        <v>2000</v>
      </c>
      <c r="E7" s="5"/>
    </row>
    <row r="8" spans="1:6" x14ac:dyDescent="0.25">
      <c r="A8" s="5" t="s">
        <v>9</v>
      </c>
      <c r="B8" s="6"/>
      <c r="C8" s="6">
        <v>6000</v>
      </c>
      <c r="D8" s="6">
        <v>20000</v>
      </c>
      <c r="E8" s="5"/>
    </row>
    <row r="9" spans="1:6" x14ac:dyDescent="0.25">
      <c r="A9" s="5" t="s">
        <v>12</v>
      </c>
      <c r="B9" s="6"/>
      <c r="C9" s="6"/>
      <c r="D9" s="6">
        <v>10000</v>
      </c>
      <c r="E9" s="5"/>
    </row>
    <row r="10" spans="1:6" x14ac:dyDescent="0.25">
      <c r="A10" s="5" t="s">
        <v>13</v>
      </c>
      <c r="B10" s="6"/>
      <c r="C10" s="6"/>
      <c r="D10" s="6">
        <v>20000</v>
      </c>
      <c r="E10" s="5"/>
    </row>
    <row r="11" spans="1:6" x14ac:dyDescent="0.25">
      <c r="A11" s="5" t="s">
        <v>14</v>
      </c>
      <c r="B11" s="6"/>
      <c r="C11" s="6"/>
      <c r="D11" s="6">
        <v>10000</v>
      </c>
      <c r="E11" s="5"/>
    </row>
    <row r="12" spans="1:6" ht="15.75" thickBot="1" x14ac:dyDescent="0.3">
      <c r="A12" s="5" t="s">
        <v>15</v>
      </c>
      <c r="B12" s="6">
        <v>10000</v>
      </c>
      <c r="C12" s="6">
        <v>10000</v>
      </c>
      <c r="D12" s="10">
        <v>20000</v>
      </c>
      <c r="E12" s="5"/>
    </row>
    <row r="13" spans="1:6" ht="19.5" thickBot="1" x14ac:dyDescent="0.3">
      <c r="A13" s="8" t="s">
        <v>16</v>
      </c>
      <c r="B13" s="13">
        <f>SUM(B6:B12)</f>
        <v>12000</v>
      </c>
      <c r="C13" s="14">
        <f>SUM(C6:C12)</f>
        <v>18000</v>
      </c>
      <c r="D13" s="11">
        <f>SUM(D6:D12)</f>
        <v>84000</v>
      </c>
    </row>
    <row r="14" spans="1:6" ht="19.5" thickBot="1" x14ac:dyDescent="0.3">
      <c r="A14" s="15" t="s">
        <v>17</v>
      </c>
      <c r="B14" s="16"/>
      <c r="C14" s="17"/>
      <c r="D14" s="12">
        <f>C3-D13</f>
        <v>16000</v>
      </c>
      <c r="F14" s="18">
        <f>D14*E6</f>
        <v>1024000</v>
      </c>
    </row>
    <row r="15" spans="1:6" x14ac:dyDescent="0.25">
      <c r="B15" s="3"/>
      <c r="C15" s="3"/>
      <c r="D15" s="3"/>
    </row>
    <row r="16" spans="1:6" ht="15.75" x14ac:dyDescent="0.25">
      <c r="A16" s="9" t="s">
        <v>18</v>
      </c>
      <c r="B16" s="9"/>
      <c r="C16" s="9"/>
      <c r="D16" s="9"/>
    </row>
    <row r="17" spans="1:6" ht="30" x14ac:dyDescent="0.25">
      <c r="A17" s="5" t="s">
        <v>21</v>
      </c>
      <c r="B17" s="6">
        <v>200000</v>
      </c>
      <c r="C17" s="3"/>
      <c r="D17" s="3"/>
    </row>
    <row r="18" spans="1:6" ht="30" x14ac:dyDescent="0.25">
      <c r="A18" s="5" t="s">
        <v>22</v>
      </c>
      <c r="B18" s="6">
        <v>50000</v>
      </c>
      <c r="C18" s="3"/>
      <c r="D18" s="3"/>
    </row>
    <row r="19" spans="1:6" x14ac:dyDescent="0.25">
      <c r="B19" s="3"/>
      <c r="C19" s="3"/>
      <c r="D19" s="3"/>
    </row>
    <row r="20" spans="1:6" ht="47.25" x14ac:dyDescent="0.25">
      <c r="A20" s="7" t="s">
        <v>5</v>
      </c>
      <c r="B20" s="7" t="s">
        <v>11</v>
      </c>
      <c r="C20" s="7" t="s">
        <v>8</v>
      </c>
      <c r="D20" s="7" t="s">
        <v>10</v>
      </c>
      <c r="E20" s="7" t="s">
        <v>19</v>
      </c>
    </row>
    <row r="21" spans="1:6" ht="30" x14ac:dyDescent="0.25">
      <c r="A21" s="5" t="s">
        <v>20</v>
      </c>
      <c r="B21" s="6">
        <v>4000</v>
      </c>
      <c r="C21" s="6"/>
      <c r="D21" s="6">
        <v>4000</v>
      </c>
      <c r="E21" s="19">
        <v>5.5</v>
      </c>
    </row>
    <row r="22" spans="1:6" ht="45" x14ac:dyDescent="0.25">
      <c r="A22" s="20" t="s">
        <v>26</v>
      </c>
      <c r="B22" s="6"/>
      <c r="C22" s="6">
        <v>20000</v>
      </c>
      <c r="D22" s="6">
        <v>20000</v>
      </c>
      <c r="E22" s="5"/>
    </row>
    <row r="23" spans="1:6" ht="19.5" thickBot="1" x14ac:dyDescent="0.35">
      <c r="A23" s="22" t="s">
        <v>16</v>
      </c>
      <c r="B23" s="23">
        <f>SUM(B21:B22)</f>
        <v>4000</v>
      </c>
      <c r="C23" s="23">
        <f t="shared" ref="C23:D23" si="0">SUM(C21:C22)</f>
        <v>20000</v>
      </c>
      <c r="D23" s="23">
        <f t="shared" si="0"/>
        <v>24000</v>
      </c>
    </row>
    <row r="24" spans="1:6" ht="19.5" thickBot="1" x14ac:dyDescent="0.3">
      <c r="A24" s="15" t="s">
        <v>17</v>
      </c>
      <c r="B24" s="16"/>
      <c r="C24" s="17"/>
      <c r="D24" s="12">
        <f>B18-D23</f>
        <v>26000</v>
      </c>
      <c r="F24" s="25">
        <f>D24*E21</f>
        <v>143000</v>
      </c>
    </row>
    <row r="25" spans="1:6" x14ac:dyDescent="0.25">
      <c r="B25" s="3"/>
      <c r="C25" s="3"/>
      <c r="D25" s="3"/>
    </row>
    <row r="26" spans="1:6" x14ac:dyDescent="0.25">
      <c r="A26" s="5" t="s">
        <v>23</v>
      </c>
      <c r="B26" s="6">
        <v>2000</v>
      </c>
      <c r="C26" s="6"/>
      <c r="D26" s="6"/>
      <c r="E26" s="19">
        <v>5.5</v>
      </c>
    </row>
    <row r="27" spans="1:6" ht="45" x14ac:dyDescent="0.25">
      <c r="A27" s="21" t="s">
        <v>24</v>
      </c>
      <c r="B27" s="6"/>
      <c r="C27" s="6">
        <v>50000</v>
      </c>
      <c r="D27" s="6">
        <v>50000</v>
      </c>
      <c r="E27" s="19">
        <v>12</v>
      </c>
    </row>
    <row r="28" spans="1:6" ht="45" x14ac:dyDescent="0.25">
      <c r="A28" s="5" t="s">
        <v>25</v>
      </c>
      <c r="B28" s="6"/>
      <c r="C28" s="6">
        <v>2000</v>
      </c>
      <c r="D28" s="6">
        <v>150000</v>
      </c>
      <c r="E28" s="19">
        <v>6</v>
      </c>
      <c r="F28" s="25">
        <f>D28*E28</f>
        <v>900000</v>
      </c>
    </row>
    <row r="29" spans="1:6" ht="19.5" thickBot="1" x14ac:dyDescent="0.35">
      <c r="A29" s="22" t="s">
        <v>16</v>
      </c>
      <c r="B29" s="23">
        <f>SUM(B26:B28)</f>
        <v>2000</v>
      </c>
      <c r="C29" s="23">
        <f t="shared" ref="C29:D29" si="1">SUM(C26:C28)</f>
        <v>52000</v>
      </c>
      <c r="D29" s="23">
        <f t="shared" si="1"/>
        <v>200000</v>
      </c>
    </row>
    <row r="30" spans="1:6" ht="19.5" thickBot="1" x14ac:dyDescent="0.3">
      <c r="A30" s="15" t="s">
        <v>17</v>
      </c>
      <c r="B30" s="16"/>
      <c r="C30" s="17"/>
      <c r="D30" s="12">
        <f>B17-D29</f>
        <v>0</v>
      </c>
      <c r="F30" s="24">
        <f>E28*D30</f>
        <v>0</v>
      </c>
    </row>
    <row r="31" spans="1:6" x14ac:dyDescent="0.25">
      <c r="B31" s="3"/>
      <c r="C31" s="3"/>
      <c r="D31" s="3"/>
    </row>
    <row r="32" spans="1:6" x14ac:dyDescent="0.25">
      <c r="B32" s="3"/>
      <c r="C32" s="3"/>
      <c r="D32" s="3"/>
    </row>
    <row r="33" spans="2:4" x14ac:dyDescent="0.25">
      <c r="B33" s="4"/>
      <c r="C33" s="4"/>
      <c r="D33" s="4"/>
    </row>
  </sheetData>
  <mergeCells count="4">
    <mergeCell ref="A14:C14"/>
    <mergeCell ref="A16:D16"/>
    <mergeCell ref="A24:C24"/>
    <mergeCell ref="A30:C30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MCI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გიორგი ჭავჭავაძე</dc:creator>
  <cp:lastModifiedBy>გიორგი ჭავჭავაძე</cp:lastModifiedBy>
  <dcterms:created xsi:type="dcterms:W3CDTF">2020-04-07T12:54:53Z</dcterms:created>
  <dcterms:modified xsi:type="dcterms:W3CDTF">2020-04-07T15:19:17Z</dcterms:modified>
</cp:coreProperties>
</file>