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 defaultThemeVersion="124226"/>
  <xr:revisionPtr revIDLastSave="0" documentId="13_ncr:1_{4305498E-830B-4DAF-9557-91392015839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trategic Priority 1" sheetId="1" r:id="rId1"/>
    <sheet name="Strategic Priority 2" sheetId="2" r:id="rId2"/>
    <sheet name="Strategic Priority 3" sheetId="7" r:id="rId3"/>
  </sheets>
  <definedNames>
    <definedName name="_xlnm._FilterDatabase" localSheetId="0" hidden="1">'Strategic Priority 1'!$A$9:$K$89</definedName>
    <definedName name="_xlnm._FilterDatabase" localSheetId="1" hidden="1">'Strategic Priority 2'!$A$9:$K$34</definedName>
    <definedName name="_xlnm._FilterDatabase" localSheetId="2" hidden="1">'Strategic Priority 3'!$A$5:$K$53</definedName>
    <definedName name="_xlnm.Print_Area" localSheetId="0">'Strategic Priority 1'!$A$1:$K$88</definedName>
    <definedName name="_xlnm.Print_Area" localSheetId="1">'Strategic Priority 2'!$A$1:$K$32</definedName>
    <definedName name="_xlnm.Print_Area" localSheetId="2">'Strategic Priority 3'!$A$1:$K$53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2" i="7" l="1"/>
  <c r="H41" i="7"/>
  <c r="H40" i="7"/>
  <c r="H31" i="7"/>
  <c r="H19" i="7"/>
  <c r="H18" i="7"/>
  <c r="H17" i="7"/>
  <c r="H9" i="7"/>
  <c r="H23" i="2"/>
  <c r="H10" i="2"/>
  <c r="H89" i="1" l="1"/>
  <c r="H88" i="1"/>
  <c r="H86" i="1"/>
  <c r="H74" i="1"/>
  <c r="H73" i="1"/>
  <c r="H72" i="1"/>
  <c r="H70" i="1"/>
  <c r="H58" i="1"/>
  <c r="H56" i="1"/>
  <c r="H44" i="1"/>
  <c r="H40" i="1"/>
  <c r="H39" i="1"/>
  <c r="H36" i="1"/>
  <c r="H34" i="1"/>
  <c r="H33" i="1"/>
  <c r="H32" i="1"/>
  <c r="H31" i="1"/>
  <c r="H30" i="1"/>
  <c r="H29" i="1"/>
  <c r="H28" i="1"/>
  <c r="H27" i="1"/>
  <c r="H24" i="1"/>
  <c r="H22" i="1"/>
  <c r="H21" i="1"/>
  <c r="H20" i="1"/>
  <c r="H19" i="1"/>
  <c r="H15" i="1"/>
  <c r="H14" i="1"/>
  <c r="H12" i="1"/>
  <c r="H11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unda gavarkviot shemosavlebis samsaxurtan
</t>
        </r>
      </text>
    </comment>
    <comment ref="C6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შესავსებია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user:ეს და წინა ერთი და იგივეა თუ შედომაა??</t>
        </r>
      </text>
    </comment>
    <comment ref="E3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ნატალია:
</t>
        </r>
        <r>
          <rPr>
            <sz val="9"/>
            <color indexed="81"/>
            <rFont val="Tahoma"/>
            <family val="2"/>
            <charset val="204"/>
          </rPr>
          <t>პასუხისმგებელი უწყება?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ნატალია:</t>
        </r>
        <r>
          <rPr>
            <sz val="9"/>
            <color indexed="81"/>
            <rFont val="Tahoma"/>
            <family val="2"/>
            <charset val="204"/>
          </rPr>
          <t xml:space="preserve">
ამ პროცესში სხვა უწყებები არ მონაწილეობენ?</t>
        </r>
      </text>
    </comment>
    <comment ref="H3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ნატალია:</t>
        </r>
        <r>
          <rPr>
            <sz val="9"/>
            <color indexed="81"/>
            <rFont val="Tahoma"/>
            <family val="2"/>
            <charset val="204"/>
          </rPr>
          <t xml:space="preserve">
ხარჯები შეფასებული არ არის?</t>
        </r>
      </text>
    </comment>
    <comment ref="H5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ნატალია:</t>
        </r>
        <r>
          <rPr>
            <sz val="9"/>
            <color indexed="81"/>
            <rFont val="Tahoma"/>
            <family val="2"/>
            <charset val="204"/>
          </rPr>
          <t xml:space="preserve">
სათაურზე კომენტარია რომ ბიუჯეტია დასათვლელი</t>
        </r>
      </text>
    </comment>
  </commentList>
</comments>
</file>

<file path=xl/sharedStrings.xml><?xml version="1.0" encoding="utf-8"?>
<sst xmlns="http://schemas.openxmlformats.org/spreadsheetml/2006/main" count="1085" uniqueCount="547">
  <si>
    <t>Final target 2023                                     სამიზნე 2023:</t>
  </si>
  <si>
    <t>Production of statistical information to support evidence-based decision making</t>
  </si>
  <si>
    <t>1.1.3</t>
  </si>
  <si>
    <t xml:space="preserve">N </t>
  </si>
  <si>
    <t>N</t>
  </si>
  <si>
    <t>1.1.1</t>
  </si>
  <si>
    <t>1.1.2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</si>
  <si>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</si>
  <si>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</si>
  <si>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</si>
  <si>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</si>
  <si>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</si>
  <si>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</si>
  <si>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</si>
  <si>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</si>
  <si>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</si>
  <si>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</si>
  <si>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</si>
  <si>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</si>
  <si>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</si>
  <si>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Geostat</t>
  </si>
  <si>
    <t>1.1.17</t>
  </si>
  <si>
    <t>-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</si>
  <si>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</si>
  <si>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</si>
  <si>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</si>
  <si>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</si>
  <si>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</si>
  <si>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</si>
  <si>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</si>
  <si>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</si>
  <si>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</si>
  <si>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</si>
  <si>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</si>
  <si>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</si>
  <si>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</si>
  <si>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</si>
  <si>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</si>
  <si>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</si>
  <si>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</si>
  <si>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</si>
  <si>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For data collection</t>
  </si>
  <si>
    <t>Defined by SPAERS</t>
  </si>
  <si>
    <t>1.2.1</t>
  </si>
  <si>
    <t>1.2.2</t>
  </si>
  <si>
    <t>1.2.3</t>
  </si>
  <si>
    <t>1.2.4</t>
  </si>
  <si>
    <t>1.2.5</t>
  </si>
  <si>
    <t>1.2.6</t>
  </si>
  <si>
    <t>1.3.1</t>
  </si>
  <si>
    <t>1.3.2</t>
  </si>
  <si>
    <t>1.3.3</t>
  </si>
  <si>
    <t>1.3.4</t>
  </si>
  <si>
    <t>1.3.5</t>
  </si>
  <si>
    <t>1.3.6</t>
  </si>
  <si>
    <t>1.3.7</t>
  </si>
  <si>
    <t>1.4.1</t>
  </si>
  <si>
    <t>1.4.2</t>
  </si>
  <si>
    <t>1.4.3</t>
  </si>
  <si>
    <t>2020-2021</t>
  </si>
  <si>
    <t>2.1.1</t>
  </si>
  <si>
    <t>2.1.2</t>
  </si>
  <si>
    <t>2.2.1</t>
  </si>
  <si>
    <t>Risks</t>
  </si>
  <si>
    <t>2.3.1</t>
  </si>
  <si>
    <t>2.3.2</t>
  </si>
  <si>
    <t>3.1.1</t>
  </si>
  <si>
    <t>3.2.1</t>
  </si>
  <si>
    <t>3.2.2</t>
  </si>
  <si>
    <t>Eurostat, EFTA</t>
  </si>
  <si>
    <t>3.2.3</t>
  </si>
  <si>
    <t>3.2.4</t>
  </si>
  <si>
    <t>3.3.1</t>
  </si>
  <si>
    <t>3.3.2</t>
  </si>
  <si>
    <t>3.3.3</t>
  </si>
  <si>
    <t>3.3.4</t>
  </si>
  <si>
    <t>3.4.1</t>
  </si>
  <si>
    <t>3.4.2</t>
  </si>
  <si>
    <t>3.5.1</t>
  </si>
  <si>
    <t>3.5.2</t>
  </si>
  <si>
    <t>3.5.3</t>
  </si>
  <si>
    <t>2.2.2</t>
  </si>
  <si>
    <t xml:space="preserve">2021, 1კვ. </t>
  </si>
  <si>
    <t>წინადადება საბაჟოსთვის</t>
  </si>
  <si>
    <t>1.2.7</t>
  </si>
  <si>
    <t>1.2.8</t>
  </si>
  <si>
    <t>2.2.3</t>
  </si>
  <si>
    <t>2.2.4</t>
  </si>
  <si>
    <t>2.2.5</t>
  </si>
  <si>
    <t>3.4.4</t>
  </si>
  <si>
    <t>Objective 2.3                                                                                                                                                     ამოცანა 2.3</t>
  </si>
  <si>
    <t>90% SBR; 0% PR; 15% FR</t>
  </si>
  <si>
    <t>შეფასება განხორცილებულია</t>
  </si>
  <si>
    <t>შეფასების დოკუმენტი</t>
  </si>
  <si>
    <t>ინტრანეტის პორტალი</t>
  </si>
  <si>
    <t xml:space="preserve">შეფასების დოკუმენტის მიხედვით განხორციელელბულია ცვლილება ეროვნულ კანონმდებლობაში </t>
  </si>
  <si>
    <t>საქსტატის შიდა მოხმარების პორტალი შექმნილია და დანერგილია</t>
  </si>
  <si>
    <t>1. გამოკითხვის შედეგები
2. ტრენინგების სტარტეგია
3. ჩატარებული ტრენინგების აღრიცხვის დოკუმენტი</t>
  </si>
  <si>
    <t>1. ვებგვერდი, ბრინფინგების და შეხვედრების აღრიცხვის ანგარიში.
2. მედიამონიტორინგის ანგარიში
3. შეხვედრების ჩატარების შესახებ ანგარიში</t>
  </si>
  <si>
    <t>1.შეხვედრები მედიასთან გაზრდილია 10%ით
2. მედიაში გაზრდილია საქსტატის მიერ წარმოებული მაჩვენებლების, როგორც ინფრომაციის წყაროდ გამოყენება
3. სტატისტიკური ინფორმაციის სხვა მიზნობრივ ჯგუფებთან ჩატარებულია წელიწადში 20 შეხვედრა</t>
  </si>
  <si>
    <t>სისხლის ჩაბარების შესახებ აქტი;
სხვადასხვა აქციებში მონაწილეობის შესახებ ანგარიში და პრესრელიზი</t>
  </si>
  <si>
    <r>
      <t xml:space="preserve">კლასიფიკაციების </t>
    </r>
    <r>
      <rPr>
        <sz val="11"/>
        <color rgb="FFFF0000"/>
        <rFont val="Cambria"/>
        <family val="1"/>
      </rPr>
      <t xml:space="preserve">100% </t>
    </r>
    <r>
      <rPr>
        <sz val="11"/>
        <rFont val="Cambria"/>
        <family val="1"/>
      </rPr>
      <t xml:space="preserve"> დანერგილია  თანამედროვე მეთოდოლოგიებით </t>
    </r>
  </si>
  <si>
    <t>საქსტატის საბჭოს მიერ დამტკიცებული ახალი კლასიფიკატორი (ლინკი)</t>
  </si>
  <si>
    <t>1. არსებული აიტი ინფრასტრუქტურა შესწავლილია 
2. სტატისტიკური პროცესები აღწერილია 
3. სამოქმედო გეგმა შემუშავებულია</t>
  </si>
  <si>
    <t>1. სამუშაო პროცესები აღწერილია
2. გამოვლენილია ის პროცესები რომელთა წარმოების ვადის შემცირებაც შესაძლებელია</t>
  </si>
  <si>
    <t>1. მომხმარებელთა კმაყოფილების კვლევის ანალიზი/შედეგები 
2. ვებგვერდი</t>
  </si>
  <si>
    <t>მიზნობრივი ჯგუფისთვის სტატისტიკის საკითებზე შეხვედრები/ტრენინგები/სემინარები სტატისტიკური ინფორამციის მოხმარების, მოძიების და გამოყენების შესახებ</t>
  </si>
  <si>
    <t>1.შეხვედრები/ტრენინგები/სემინარების ჩატარების  შესახებ ანგარიში 
2. აღნიშნულის მომსახურების შესყიდვის დოკუმენტაცია და აქტები</t>
  </si>
  <si>
    <t xml:space="preserve">1. წელიწადში სულ მცირე ერთხელ ჩატარებულია: სისხლის ბანკის აქცია; გარემოს დასუფთავების აქცია; მარათონული გარბენი 
</t>
  </si>
  <si>
    <t>3.5.4</t>
  </si>
  <si>
    <t>2022-2023</t>
  </si>
  <si>
    <t>ძირითად სტატისტიკურ მაჩვებელზებზე შექმნილია ვებგვერდის ადაპტირებული სერვისი და დაბეჭდილია ბუკლეტები ბრაილის შრიფტით</t>
  </si>
  <si>
    <t>ვებგვერდი, დაბეჭდილი პროდუქცია, შესყიდვის დოკუმნეტაცია და აქტები</t>
  </si>
  <si>
    <t>მემორანდუმი, 
პროექტის გახნორციელების ანგარიშები და შედეგები</t>
  </si>
  <si>
    <t>პროგრამული პორტალი ინტეგრირებული ვებგვრდზე</t>
  </si>
  <si>
    <t>1.ახალი კანონი და სხვა კანონქვემდებარე აქტები
2. გაფორმებული მემორანდუმები</t>
  </si>
  <si>
    <t>განსაზღვრულია პრინციპები სტატისტიკის მწარბოებელი უწყებების განსაზღვრის მიზნით</t>
  </si>
  <si>
    <t>სტატისტკის მწარმოებელთა განსაზღვრის დოკუმენტი</t>
  </si>
  <si>
    <t>1.1.36</t>
  </si>
  <si>
    <t>1. სტრატეგიის დოკუმენტი
2.  ვებ-გვერდზე განთავსებული საინფორმაციო ბაზები;
3. სატენდერო დოკუმენტაცია და სამუშაოთა შესრულების აქტები</t>
  </si>
  <si>
    <t xml:space="preserve">1. კითხვარები მოყვანილია საერტაშორსიო სტანდარტებთან შესაბამისობაში
2.რესპოდენტებზე დატვირთვა გაზომილია და შექმნილია შემსუბუქების გზამკლვევი 
</t>
  </si>
  <si>
    <t xml:space="preserve">1.განახლებული კითხვარი
2.კვლევის შედეგი და ანგარიში, გზამკლევის დოკუმნეტი
</t>
  </si>
  <si>
    <t>1.2.9</t>
  </si>
  <si>
    <t>1.2.10</t>
  </si>
  <si>
    <t>1.3.8</t>
  </si>
  <si>
    <t>1.3.9</t>
  </si>
  <si>
    <t>2.3.3</t>
  </si>
  <si>
    <t>2.3.4</t>
  </si>
  <si>
    <t>3.4.3</t>
  </si>
  <si>
    <t>1.4.4</t>
  </si>
  <si>
    <t xml:space="preserve">დროის გამოყენების კვლევის ჩატარება და გენდერული სტატისტიკის ახალი ინდიკატორების დამუშავება </t>
  </si>
  <si>
    <t>1. კვლევის შედეგები გავრცელებულია საქსტატის ვებ გვერდის მეშვეობით;
2. სულ მცირე 20 ინდიკატორი დამუშავებულია და გავრცელებულია საქსტატის ვებ გვერდის მეშვეობით.</t>
  </si>
  <si>
    <t>1. დროის გამოყენების კვლევა ჩატარდა;
2. სულ მცირე 20 ინდიკატორი დამუშავებულია და გავრცელებულია.</t>
  </si>
  <si>
    <t>სპორტის სტატისტიკის დანერგვა</t>
  </si>
  <si>
    <t>სპორტის სტატისტიკის სულ მცირე 3 ინდიკატორი არის შემუშავებული და გავრცელებული</t>
  </si>
  <si>
    <t>საქართველოს განათლების, მეცნიერების, კულტურისა და სპორტის სამინისტრო</t>
  </si>
  <si>
    <t xml:space="preserve">1. არსებული კითხვარების გადახედვა და (საჭიროების შემთხვევაში) განახლება.
2. ახალი ადმინისტრაციული წყაროების აღმოჩენა (შესაძლებლობის შემთხვევაში).
1. სპორტის სტატისტიკის სულ მცირე 3 მაჩვენებელი დამუშავებულია და გავრცელებულია. </t>
  </si>
  <si>
    <t>სპორტის სტატისტიკის სულ მცირე 3 ინდიკატორი არის შემუშავებული და გავრცელებული საქსტატის ვებ გვერდის მეშვეობით</t>
  </si>
  <si>
    <t>1. კითხვარები განთავსებულია საქსტატის ვებ გვერდზე;
2. სტატისტიკის სამუშაო პროგრამა მოიცავს ახალ ადმინისტრაციულ წყაროს; 
3. კულტურის სტატისტიკის სულ მცირე 3 ინდიკატორი არის შემუშავებული და გავრცელებული საქსტატის ვებ გვერდის მეშვეობით.</t>
  </si>
  <si>
    <t xml:space="preserve">განათლების სტატისტიკის სრულყოფა </t>
  </si>
  <si>
    <t xml:space="preserve">ჯანდაცვის სტატისტიკის სრულყოფა </t>
  </si>
  <si>
    <t xml:space="preserve">კულტურის სტატისტიკის სრულყოფა </t>
  </si>
  <si>
    <t xml:space="preserve">1. ახალი ადმინისტრაციული წყაროების აღმოჩენა (შესაძლებლობის შემთხვევაში).
2. განათლების სტატისტიკის სულ მცირე 5 მაჩვენებელი დამუშავებულია და გავრცელებულია. </t>
  </si>
  <si>
    <t>1. სტატისტიკის სამუშაო პროგრამა მოიცავს ახალ ადმინისტრაციულ წყაროს; 
2. განათლების სტატისტიკის სულ მცირე 5 ინდიკატორი არის შემუშავებული და გავრცელებული საქსტატის ვებ გვერდის მეშვეობით.</t>
  </si>
  <si>
    <t xml:space="preserve">1. ახალი ადმინისტრაციული წყაროების აღმოჩენა (შესაძლებლობის შემთხვევაში).
2. ჯანდაცვის სტატისტიკის სულ მცირე 3 მაჩვენებელი დამუშავებულია და გავრცელებულია. </t>
  </si>
  <si>
    <t>1. სტატისტიკის სამუშაო პროგრამა მოიცავს ახალ ადმინისტრაციულ წყაროს; 
2. ჯანდაცვის სტატისტიკის სულ მცირე 5 ინდიკატორი არის შემუშავებული და გავრცელებული საქსტატის ვებ გვერდის მეშვეობით.</t>
  </si>
  <si>
    <t>სიღარიბისა და ცხოვრების დონის სტატისტიკის მეთოდოლოგიის განახლება</t>
  </si>
  <si>
    <t>განახლებული ინსტრუქცია და კითხვარები დამტკიცებულია საქსტატის საბჭოს მიერ.</t>
  </si>
  <si>
    <t>მეთოდოლოგია და კითხვარები გადაიხედა და განახლდა</t>
  </si>
  <si>
    <t>შრომის სტატისტიკის ახალი დამატებითი მაჩვენებლები იწარმოება</t>
  </si>
  <si>
    <t xml:space="preserve">შრომის ბაზრის სტატისტიკის სულ მცირე  2  მაჩვენებელი არის შემუშავებული და გავრცელებული </t>
  </si>
  <si>
    <t>შრომის სტატისტიკის სულ მცირე  2 დამატებითი ინდიკატორი არის შემუშავებული და გავრცელებული  საქსტატის ვებ გვერდის მეშვეობით</t>
  </si>
  <si>
    <t xml:space="preserve"> სამუშაო ძალის გამოკვლევაში შრომის სტატისტიკოსთა მე-19 და მე-20 საერთაშორისო კონფერენციაზე მიღებული რეზოლუციის უახლესი სტანდარტების დანერგვა</t>
  </si>
  <si>
    <t>1. ეროვნული სამუშაო ძალის გამოკვლევის მეთოდოლოგია განახლებულია შსო-ს ახალი სტანდარტების შესაბამისად; 
2. სამუშაო ძალის გამოკვლევა ტარდება ახალი სტანდარტების შესაბამისად.</t>
  </si>
  <si>
    <t>დასაქმების საერთაშორისო კლასიფიკატორის (ISCO-08) დანერგვა შრომის ბაზრის კვლევებში</t>
  </si>
  <si>
    <t>დასაქმების სტატისტიკური მაჩვენებლების გაანგარიშება ხდება დასაქმების საერთაშორისო კლასიფიკატოროს ISCO-08 მიხედვით</t>
  </si>
  <si>
    <t>დასაქმების სტატისტიკური მაჩვენებლები  დასაქმების  საერთაშორისო კლასიფიკატორის  ISCO-08 მიხედვით არის გავრცელებული  საქსტატის ვებ გვერდის მეშვეობით.</t>
  </si>
  <si>
    <t>1. საქსტატის საბჭოს მიერ დამტკიცებული განახლებული კითხვარები  და მეთოდოლოგია   ხელმისავდომი არის საქსტატის ვებგვერდზე; 
2. ახალი სტანდარტების შესაბამისად გაანგარიშებული სამუშაო ძალის გამოკვლევის ინდიკატორები არის გავრცელებული ვებ-გვერდის მეშვეობით.</t>
  </si>
  <si>
    <t>მოკლევადიანი ბიზნეს სტატისტიკის (STS) ინდიკატორების განვითარება FRIBS-ის შესაბამისად</t>
  </si>
  <si>
    <t>მეთიდოლოგია შემუშავებულია და სულ მცირე, 3 მოკლევადიანი სტატისტიკის ინდიკატორი იდენტიფიცირებულია და გამოქვეყნებულია</t>
  </si>
  <si>
    <t>ინდიკატორები განთავსებულია საქსტატის ვებ გვერდზე</t>
  </si>
  <si>
    <t>შემოსავლების სამსახური</t>
  </si>
  <si>
    <t>ტურიზმის სატელიტური ანგარიშების 1-4 ცხრილების განვითარება</t>
  </si>
  <si>
    <t>ტურიზმის სატელიტური ანგარიშების 1-4 ცხრილი გამოქვეყნებულია</t>
  </si>
  <si>
    <t>ტურიზმის სატელიტური ანგარიშები გამოქვეყნებულია საქსტატის ვებ გვერდზე</t>
  </si>
  <si>
    <t>1 ტურიზმის ეროვნული ადმინისტრაცია
2. შსს
3.ეროვნული ბანკი</t>
  </si>
  <si>
    <t>ბიზნეს დემოგრაფიის არანაკლებ 5 ინდიკატორის განვითარება</t>
  </si>
  <si>
    <t xml:space="preserve">ბიზნეს დემოგრაფიის სულ მცირე, 5 ინდიკატორი შემუშავებულია. </t>
  </si>
  <si>
    <t>ბიზნეს დემოგრაფიის ინდიკატორები განთავსებულია საქსტატის ვებ გვერდზე</t>
  </si>
  <si>
    <t>ბიზნეს სტატისტიკის არეალის გაფართოების მიზნით დამატებითი სტატისტიკური კვლევების ჩატარება</t>
  </si>
  <si>
    <t>სულ მცირე, ერთი გამოკვლევა ჩატარებულია</t>
  </si>
  <si>
    <t>ენერგოეფექტიურობის ინდიკატორების გაქნვითარება</t>
  </si>
  <si>
    <t>1. მეთოდოლოგია შემუშავებულია
2. მონაცემთა წყაროები იდენტიფიცირებულია
3სულ მცირე, 5 ინდიკატორი შემუშავებულია</t>
  </si>
  <si>
    <t>ეკონომიკისა და მდგრადი განვითარების სამინისტრო</t>
  </si>
  <si>
    <t>ტრანსპორტის სტატისტიკის დამატებითი ინდიკატორების განვითარება</t>
  </si>
  <si>
    <t>1. ინდიკატორები შემუშავებულია მომხმარებლებთან კონსულტაციის შედეგად
2. მეთოდოლოგია შემუშავებულია
3სულ მცირე, 5 ინდიკატორი შემუშავებულია</t>
  </si>
  <si>
    <t>1. შსს
2. ეკონომიკისა და მდგრადი განვითარების სამინისტრო
3. გარემოსა და სოფლის მეურნეობის სამინისტრო</t>
  </si>
  <si>
    <t>ბიზნეს რეგისტრში გამოტოვებული მონაცემების შემცირება</t>
  </si>
  <si>
    <t>ბიზნეს რეგისტრში გამოტოვებული მონაცემების შემცირება 5%-ით</t>
  </si>
  <si>
    <t>ბიზნეს რეგისტრი</t>
  </si>
  <si>
    <t xml:space="preserve">საქონლით საგარეო ვაჭრობის სტატისტიკის წარმოება საქონლის წარმოშობის ქვეყნების მიხედვით  </t>
  </si>
  <si>
    <t>შემუშავებულია საქონლით საგარეო ვაჭრობის სტატისტიკური მონაცემები საქონლის წარმოშობის ქვეყნების მიხედვით</t>
  </si>
  <si>
    <t xml:space="preserve"> საქონლით საგარეო ვაჭრობის სტატისტიკური მონაცემები საქონლის წარმოშობის ქვეყნების მიხედვით ქვეყნდება საქსტატის ვებგვერდზე</t>
  </si>
  <si>
    <t>საგარეო ვაჭრობის ინდექსების შემუშავება (ექსპორტ-იმპორტის ერთეულის ღირებულების ინდექსები) საგარეო ეკონომიკური საქმიანობის სასაქონლო ნომენკლატურის (HS) პოზიციების მიხედვით</t>
  </si>
  <si>
    <t>შემუშავებულია საგარეო ვაჭრობის ერთეულის ინდექსები (UVI)</t>
  </si>
  <si>
    <t>საგარეო ვაჭრობის ერთეულის ინდექსები (UVI) HS  პოზიციების მიხედვით გამოქვეყნებულია საქსტატის ვებ-გვერდზე</t>
  </si>
  <si>
    <t>მომსახურებით საერთაშორისო ვაჭრობის საპილოტე გამოკვლევის ჩატარება</t>
  </si>
  <si>
    <t>1. მეთოდოლოგია და კითხვარი შემუშავებულია                                                                2. საპილოტე  გამოკვლევა ჩატარებულია</t>
  </si>
  <si>
    <t>1. გადაწყვეტილება საქსტატის საბჭოს მიერ მიღებული მეთოდოლოგიისა და კითხვარების დამტკიცების შესახებ                                                             2. საპილოტე გამოკვლევის ანგარიში (რეპორტი)</t>
  </si>
  <si>
    <t>პირდაპირი უცხოური ინვესტიციების მონაცემების დამუშავება საწარმოს ზომისა და  ასაკის მიხედვით</t>
  </si>
  <si>
    <t>პირდაპირი უცხოური ინვესტიციების მონაცემები დამუშავებულია საწარმოების ზომისა და  ასაკის მიხედვით</t>
  </si>
  <si>
    <t>პირდაპირი უცხოური ინვესტიციების  მონაცემები საწარმოების ზომისა და  ასაკის მიხედვით გამოქვეყნებულია საქსტატის ვებ გვერდზე</t>
  </si>
  <si>
    <t>პირდაპირი უცხოური ინვესტიციების მონაცემების დამუშავება BPM 6  კლასიფიკაციის მიხედვით</t>
  </si>
  <si>
    <t>პირდაპირი უცხოური ინვესტიციების მონაცემების დამუშავებულია BPM 6  კლასიფიკაციის მიხედვით(მოთხოვნები და ვალდებულებები)</t>
  </si>
  <si>
    <t xml:space="preserve"> BPM 6  კლასიფიკაციის (მოთხოვნები და ვალდებულებები) მიხედვით დამუშავებული პირდაპირი უცხოური ინვესტიციების მონაცემები გამოქვეყნებულია საქსტატის ვებ გვერდზე</t>
  </si>
  <si>
    <t>ადგილობრივი ექსპორტის სტატისტიკის წარმოება</t>
  </si>
  <si>
    <t>შემუშავებულია ადგილობრივი ექსპორტის სტატისტიკა</t>
  </si>
  <si>
    <t>ადგილობრივი ექსპორტის სტატისტიკა ხელმისაწვდომია საქსტატის ვებ-გვერდზე</t>
  </si>
  <si>
    <t>საქონლით სერთაშორისო ვაჭრობის სტატისტიკის სარკისებური შედარება</t>
  </si>
  <si>
    <t>1) შემუშავებულია მეთოდოლოგია
2) შერჩეულია პარტნიორი ქვეყნები
3) ჩატარებულია სარკისებური შედარება</t>
  </si>
  <si>
    <t>საქონლით სერთაშორისო ვაჭრობის სტატისტიკის სარკისებური შედარების ანგარიში შესაბამის სავაჭრო პარტნიორთან</t>
  </si>
  <si>
    <t>საქონლით საგარეო ვაჭრობის მონაცემების დამუშავება და გავრცელება საერთაშორისო ვაჭრობის სტანდარტული კლასიფიკაციის (SITC) მაქსიმალურად დეტალიზებულ დონეზე (5-ნიშნა დონე)</t>
  </si>
  <si>
    <t>საქონლით საგარეო ვაჭრობის სტატისტიკა საერთაშორისო ვაჭრობის სტანდარტული კლასიფიკაციის (SITC) მიხედვით დამუშავებულია და გავრცელებულია</t>
  </si>
  <si>
    <t>საქონლით საგარეო ვაჭრობის მონაცემები დეტალიზირებული საერთაშორისო ვაჭრობის სტანდარტული კლასიფიკაციის (სვსკ) 5-ნიშნა დონეზე გამოქვეყნებულია საქსტატის ვებ-გვერდზე</t>
  </si>
  <si>
    <t>საქართველოს სოფლის მეურნეობის, გარემოსა და სოფლის სტატისტიკის სტრატეგიული გეგმის (SPAERS) შემდგომი განხორციელება</t>
  </si>
  <si>
    <t>1. შექმნილია მონაცემთა არქივი და ანონიმიზირებული მიკრო-მონაცემები ხელმისაწვდომია;
2. კომპიუტერის მეშვეობით პერსონალური გამოკითხვის (CAPI) მეთოდი გამოიყენება ყველა შესაბამის კვლევაში;
3. სასოფლო მეურნეობების კლასიფიკაცია განახლებულია და შესაბამისობაშია საერთაშორისო სტანდარტებთან და მონცემთა მომხმარებლების საჭიროებებთან.</t>
  </si>
  <si>
    <t>1. მონაცემთა არქივი განთავსებულია საქსტატის მონაცემთა ბაზაში და ანონიმიზირებული მიკრო-მონაცემები ხელმისაწვდომია;
2. საქსტატის საბჭოს მიერ CAPI მეთოდით შედგენილი  ელექტრონული კითხვარების დამტკიცების შესახებ დადგენილება;
3. განახლებული კლასიფიკაცია განთავსებულია საქსტატის ვებ-გვერდზე.</t>
  </si>
  <si>
    <t>სასოფლო-სამეურნეო აღწერისათვის მოსამზადებელი სამუშაოების განხორციელება</t>
  </si>
  <si>
    <t>სოფლის მეურნეობის ინტეგრირებული გამოკვლევის (AGRIS) განხორციელება</t>
  </si>
  <si>
    <t>1. არსებული კითხვარები განახლებულია და დამტკიცებულია საქსტატის საბჭოს მიერ;
2. მდგრადი განვითარების მიზნების (SDGs) 2 ინდიკატორი (2.3.1 და 2.3.2) დათვლილია და გამოქვეყნებულია საქსტატის მიერ.</t>
  </si>
  <si>
    <t>1. განახლებული კითხვარები განთავსებულია საქსტატის ვებ-გვერდზე;
2. მდგრადი განვითარების მიზნების (SDGs) 2 ინდიკატორი (2.3.1 და 2.3.2) გამოქვეყნებულია საქსტატის ვებ-გვერდზე.</t>
  </si>
  <si>
    <t>ნარჩენების შესახებ სტატისტიკის განვითარება</t>
  </si>
  <si>
    <t>1. მეთოდოლოგია შემუშავებულია და დამტკიცებულია საქსტატის საბჭოს მიერ;
2. ნარჩენების შესახებ ინდიკატორების დასათვლელად საჭირო ინფორმაცია მიწოდებულია საქსტატისათვის საქართველოს გარემოს დაცვისა და სოფლის მეურნეობის სამინისტროს მიერ;
3. მინიმუმ 1 ინდიკატორი ნარჩენების სტატისტიკის შესახებ დათვლილია და გამოქვეყნებულია საქსტატის მიერ.</t>
  </si>
  <si>
    <t>1. მეთოდოლოგია განთავსებულია საქსტატის ვებ-გვერდზე; 
2. ინდიკატორები ნარჩენების სტატისტიკის შესახებ გამოქვეყნებულია საქსტატის ვებ-გვერდზე.</t>
  </si>
  <si>
    <t>გარემოსდაცვითი სტატისტიკის განვითარება</t>
  </si>
  <si>
    <t>1. მეთოდოლოგია შემუშავებულია და დამტკიცებულია საქსტატის საბჭოს მიერ;
2. ევროპისათვის გაეროს ეკონომიკური კომიისიის (UNECE) დამატებითი გარემოსდაცვითი ინდიკატორების დასათვლელად საჭირო ინფორმაცია მიწოდებულია საქსტატისათვის საქართველოს გარემოს დაცვისა და სოფლის მეურნეობის სამინისტროს მიერ;
3. მინიმუმ 1 დამატებითი UNECE გარემოსდაცვითი ინდიკატორი  დათვლილია და გამოქვეყნებულია საქსტატის მიერ.</t>
  </si>
  <si>
    <t>1. მეთოდოლოგია განთავსებულია საქსტატის ვებ-გვერდზე; 
2. ევროპისათვის გაეროს ეკონომიკური კომისიის (UNECE) დამატებითი ინდიკატორები გამოქვეყნებულია საქსტატის ვებ-გვერდზე.</t>
  </si>
  <si>
    <t>დანახარჯების მიხედვით კვარტალური მშპ-ს გაანგარიშება მუდმივ ფასებში</t>
  </si>
  <si>
    <t>დანერგილია დანახარჯების მიხედვით კვარტალური მშპ-ს მუდმივ ფასებში გაანგარიშება</t>
  </si>
  <si>
    <t>დანახარჯების მიხედვით კვარტალური მშპ მუდმივ ფასებში ხელმისაწვდომია საქსტატის ვებ გვერდზე</t>
  </si>
  <si>
    <t>სექტორული ანგარიშების დანერგვა</t>
  </si>
  <si>
    <t>შემუშვებულია მეთოდოლოგია;
იდენტიფიცირებულია მონაცემთა წყაროები;
დანერგილია სექტორული ანგარიშები.</t>
  </si>
  <si>
    <t>სექტორული ანგარიშები გამოქვეყნებულია საქსტატის ვებ გვერდზე</t>
  </si>
  <si>
    <t>რესურსებისა და გამოყენების ცხრლების დანერგვა ნომინალურ და მუდმივ ფასებში NACE Rev.2 და CPA 2008 კლასიფიკატორების შესაბამისი საქმიანობებისა და პროდუქციის მიხედვით</t>
  </si>
  <si>
    <t>დანერგილია რესურსებისა და გამოყენების ცხრლების დანერგვა ნომინალურ და მუდმივ ფასებში NACE Rev.2 და CPA 2008 კლასიფიკატორების შესაბამისი საქმიანობებისა და პროდუქციის მიხედვით.</t>
  </si>
  <si>
    <t>რესურსებისა და გამოყენების ცხრლების დანერგვა ნომინალურ და მუდმივ ფასებში NACE Rev.2 და CPA 2008 კლასიფიკატორების შესაბამისი საქმიანობებისა და პროდუქციის მიხედვით ხელმისაწვდომია საქსტატის ვებ გვერდზე.</t>
  </si>
  <si>
    <t>დანახარჯები-გამოშვების ცხრილების დანრეგვა</t>
  </si>
  <si>
    <t>შემუშავებულია მეთოდოლოგია;
იდენტიფიცირებულია მონაცემთა წყაროები;
დანერგილია დანახარჯები დანახარჯები-გამოშვების ცხრილები.</t>
  </si>
  <si>
    <t>დანახარჯები-გამოშვების ცხრილები გამოქვეყნებულია საქსტატის ვებ გვერდზე</t>
  </si>
  <si>
    <t>ეროვნული ანგარიშების კომპილაციის პროგრამული უზრუნველყოფის შემუშავება</t>
  </si>
  <si>
    <t>შემუშავებულია პროგრამის ტექნიკური აღწერილობა;
შემუშავებულია კომპილაციის პროგრამა.</t>
  </si>
  <si>
    <t>დაუკვირვებადი ეკონომიკის შეფასების მეთოდოლოგიის შემუშავება და სპეციალური კვლევების განხორციელება</t>
  </si>
  <si>
    <t>შემუშავებულია მეთოდოლოგია ცალკეული საქმიანობების დაუკვირვებადი გამოშვების შეფასებისთვის;
განხორციელებულია სულ მცირე 2 სპეციალური კვლევა.</t>
  </si>
  <si>
    <t>ადგილობრივ ბაზარზე მიწოდების მწარმოებელთა ფასის ინდექსის შემუშავება</t>
  </si>
  <si>
    <t>ადგილობრივ ბაზარზე მიწოდების მწარმოებელთა ფასის ინდექსი შემუშავებულია და გავრცელებულია</t>
  </si>
  <si>
    <t>ინდექსის მონაცემები გამოქვეყნებულია საქსტატის ვებ-გვერდზე</t>
  </si>
  <si>
    <t>მწარმოებელთა ფასების ინდექსის შემუშავება ტელესაკომუნიკაციო მომსახურების, ტვირთის დასაწყობებისა და შენახვის მომსახურების და ტურისტული სააგენტოების მომსახურებისთვის.</t>
  </si>
  <si>
    <t>1. მეთოდოლოგია შემუშავებულია და დამტკიცებულია საქსტატის საბჭოს მიერ;
2. მწარმოებელთა ფასების ინდექსები ტელესაკომუნიკაციო მომსახურებისთვის, ტვირთის დასაწყობებისა და შენახვის მომსახურებისა და ტურისტული სააგენტოების მომსახურებისთვის გაანგარიშებულია და გავრცელებულია</t>
  </si>
  <si>
    <t>1. მეთოდოლოგიისა და კითხვარების დამტკიცების შესახებ საქსტატის საბჭოს დადგენილება;
2. ინდექსების მონაცემები გამოქვეყნებულია საქსტატის ვებ-გვერდზე.</t>
  </si>
  <si>
    <t>საცხოვრებელი უძრავი ქონების ფასების ინდექსის (RPPI) შემუშავება</t>
  </si>
  <si>
    <t>1. ინდექსი საცდელად გაანგარიშებულია 3 მეთოდით, საერთაშორისო სავალუტო ფონდის რეკომენდაციის შესაბამისად;
2. მეთოდოლოგია შემუშავებულია და დამტკიცებულია საქსტატის საბჭოს მიერ;
3. RPPI გაანგარიშებულია და გავრცელებულია</t>
  </si>
  <si>
    <t>1. არსებობს ინდექსის წინასწარი მონაცემები;
2. მეთოდოლოგიის დამტკიცების შესახებ საქსტატის საბჭოს დადგენილება;
3. ინდექსის მონაცემები გამოქვეყნებულია საქსტატის ვებ-გვერდზე.</t>
  </si>
  <si>
    <t>ფასების სტატისტიკაში სამომხმარებლო ფასების ჰარმონიზებული ინდექსის მეთოდოლოგიის ადაპტაცია</t>
  </si>
  <si>
    <t>1. ეროვნული მეთოდოლოგია შემუშავებულია და დამტკიცებულია საქსტატის საბჭოს მიერ</t>
  </si>
  <si>
    <t>1. მეთოდოლოგიის დამტკიცების შესახებ საქსტატის საბჭოს დადგენილება.</t>
  </si>
  <si>
    <t>COICOP 2018-ის თარგმნა და ადაპტაცია</t>
  </si>
  <si>
    <t xml:space="preserve">1. COICOP 2018 თარგმნილია, ადაპტირებულია და დატკიცებულია საქსტატის საბჭოს მიერ </t>
  </si>
  <si>
    <t>1. COICOP 2018-ის ქართული ვერსიის დამტკიცების შესახებ საქსტატის საბჭოს დადგენილება.</t>
  </si>
  <si>
    <t>სამომხმარებლო ფასების სტატისტიკაში დიდი მონაცემების (Big Data) (მათ შორის ვებ-სკრეპინგის და სკანერული მონაცემების) გამოყენებისთვის მეთოდოლოგიური სახელმძღვანელოს მომზადება</t>
  </si>
  <si>
    <t>სამომხმარებლო ფასების ინდექსში დიდი მონაცემების (Big Data) (მათ შორის ვებ-სკრეპინგის და სკანერული მონაცემების) გამოყენებისთვის მეთოდოლოგიური სახელმძღვანელო შემუშავებულია</t>
  </si>
  <si>
    <t>დიდი მონაცემების (Big Data) გამოყენებისთვის მეთოდოლოგიის დამტკიცების შესახებ საქსტატის საბჭოს დადგენილება.</t>
  </si>
  <si>
    <t xml:space="preserve">ინფორმაციული ტექნოლოგიების განვითარების სტრატეგიის შემუშავება </t>
  </si>
  <si>
    <t>1. ინფორმაციული ტექნოლოგიების განვითარების სტრატეგია მიღებულია და გამოქვეყნებულია ვებსაიტზე;
2. კომპიუტერული ქსელის, მოწყობილობების, სერვერების, პროგრამული უზრუნველყოფის და მონაცემთა ბაზების ინფორასტრუქტურა განახლებულია ინფორმაციული ტექნოლოგიების სტრატეგიის დოკუმენტის მიხედვით.</t>
  </si>
  <si>
    <t>მონაცემთა უსაფრთხოებისა და დაცვის პოლიტიკის დოკუმენტის შემუშავება</t>
  </si>
  <si>
    <t>1. პოლიტიკის დოკუმენტი
2. ინფორმაციული ტექნოლოგიების აუდიტის დასკვნა</t>
  </si>
  <si>
    <t>საქსტატში ინტრანეტის შემუშავება და დანერგვა</t>
  </si>
  <si>
    <t xml:space="preserve">
1. პოლიტიკის დოკუმენტი შემუშავებულია პარტნიორებთან ერთად და დამტკიცებულია შესაბამისი აქტით
2. აიტი აუდიტი განხორცილებულია</t>
  </si>
  <si>
    <t>1. ადამიანური რესურსების მართვის სახელმძღვანელო შექმნილია
2. საქსტატი წარმოდგენილია სხვადასხვა დასაქმების ფორუმებსა და შეხვდრებში</t>
  </si>
  <si>
    <t>თანამშრომელთა შესრულებული სამუშაოს შეფასების სისტემის დანერგვა</t>
  </si>
  <si>
    <t>შეფასების სისტემა დანერგილია და ყველა თანამშრომელი შეფასებული ამ სისტემის მიხედვით</t>
  </si>
  <si>
    <t>შეფასების დოკუმენტი და ანგარიში</t>
  </si>
  <si>
    <t>1. თანამშრომელთა გამოკითხვა განხორციელებულია და გამოვლენილია საჭიროებები;
2.ტრენინგემის სტრატეგია მომზადებულია; 
3.დაგეგმილია შესაბამისი მიმართულების და რაოდენობის ტრენინგი/სემინარი</t>
  </si>
  <si>
    <t>თანამშრომელთა შესაძლებლობების განვითარების  სისტემის შემუშავება</t>
  </si>
  <si>
    <t>თანამშრომელთა კეთილდღეობის გაუმჯობესების მექანიზმების შემუშავება</t>
  </si>
  <si>
    <t>1.  თანამშრომელთა კმაყოფილების შეფასების ანგარიშები                                                                                             2. ახალი სახელფასო განრიგი და საქსტატის ბიუჯეტი
3. განახლებული ოფისები და ტექნიკა-აღჭურვილობა (სატენდერო დოკუმენტაცია და მიღება-ჩაბარების აქტები)
4. შინაგანაწესის ბრძანება</t>
  </si>
  <si>
    <t>1. თანამშრომელთა კმაყოფილების დონე და სამუშაო გარემო შეფასებულია და მიმართულია ღონისძიებები მათი კეთილდღეობის გასაუმჯობესებლად.
2. შრომის ანაზღაურება გაზრდილია 10% -ით და მაქსიმალურად მიახლოებულია სხვა საჯარო უწყებებთან(სამინისტროები)
3. სამუშაო გარემო გაუმჯობესებულია და აღჭურვილობა განახლებულია
4.  მოქნილი სამუშაო გრაფიკი დანერგილია</t>
  </si>
  <si>
    <t xml:space="preserve">გარდაცვალების მიზეზების მაჩვენებლების ხარისხის სრულყოფა </t>
  </si>
  <si>
    <t>უცნობი მიზეზებით გარდაცვალების წილი შემცირებულია 20 %-მდე. საბაზისო მონაცემები (2019 წ): 33%</t>
  </si>
  <si>
    <t>მონაცემები გამოქვეყნებულია: გარდაცვლილთა რიცხოვნობა მიზეზების მიხედვით (მონაცემები ქვეყნდება ყოველი წლის მეორე კვარტალს)</t>
  </si>
  <si>
    <t>დაავადებათა კონტროლისა და საზოგადოებრივი ჯანმრთელობის ეროვნული ცენტრი</t>
  </si>
  <si>
    <t>ბაზის შექმნა მიგრაციის სტატისტიკის გასაუმჯობესებლად:
 ა) შიდა მიგრაციის მეთოდოლოგიის შემუშავება
 ბ) საერთაშორისო მიგრაციის მეთოდოლოგიის შემუშავება</t>
  </si>
  <si>
    <t>ა) შიდა მიგრაციის მეთოდოლოგია შემუშავებულია; ადმინისტრაციულ მონაცემთა წყაროები შეფასებულია
ბ)  საერთაშორისო მიგრაციის მეთოდოლოგია შემუშავებულია; ადმინისტრაციულ მონაცემთა წყაროები შეფასებულია</t>
  </si>
  <si>
    <t>მეთოდოლოგია ხელმისაწვდომია ვებ-გვერდზე</t>
  </si>
  <si>
    <t>საქართველოს კომუნიკაციების ეროვნული კომისია; იუსტიციის სამინისტრო/მიგრაციის საკითხთა სამთავრობო კომისია (მსსკ)</t>
  </si>
  <si>
    <t>მოსახლეობის აღწერისათვის მოსამზადებელი სამუშაოების განხორციელება</t>
  </si>
  <si>
    <t>კითხვარების დიზაინი შემუშავებულია; მეთოდოლოგია შემუშავებულია</t>
  </si>
  <si>
    <t>დოკუმენტის სამუშაო ვერსია</t>
  </si>
  <si>
    <t>ბაზის შექმნა მოსახლეობის პროგნოზების დასანერგად</t>
  </si>
  <si>
    <t>თანამშრომლებისათვის ტრეინინგი ჩატარებულია;
მეთოდოლოგია შემუშავებულია</t>
  </si>
  <si>
    <t>მეთოდოლოგია; პროგნოზის საპილოტე ვერსია</t>
  </si>
  <si>
    <t>საბაზისო მონაცემი ხელმისაწვდომი იქნება 2019 წლის ნოემბერში</t>
  </si>
  <si>
    <t>7 სამუშაო დღე</t>
  </si>
  <si>
    <t xml:space="preserve">ხარისხის თვითშეფასების  დანერგვა </t>
  </si>
  <si>
    <t>მონაცემი არ არის</t>
  </si>
  <si>
    <t xml:space="preserve">ხელმისაწვდომი მეტა-მონაცემებით მომხმარებელთა კმაყოფილება (მომხმარებელთა კმაყოფილების გამოკითხვების მიხედვით) </t>
  </si>
  <si>
    <t>ოფიციალური სტატისტიკის შესახებ კანონის შესწორება საერთაშორისო მოთხოვნებისა და გლობალური შეფასების რეკომენდაციების შესაბამისად</t>
  </si>
  <si>
    <t>ახალი კლასიფიკატორების შემოღება და არსებული კლასიფიკატორების აქტუალიზება</t>
  </si>
  <si>
    <t>ევროკავშირის რეგიონების კლასიფიკატორის EU NUTS საწყისი კვლევა და საქართველოში მის თანდათანობიტ დანერგვასთან დაკავშირებული პერსპექტივები</t>
  </si>
  <si>
    <t>საწყოსი კვლევა ჩატარდა და მასალები წარედგინა დაინტერსებულ მხარეებს</t>
  </si>
  <si>
    <t>საწყოსი კვლევა გამოქვეყნდა რეგიონული განვითარებისა და ინფრასტრუქტურის სამინისტროს ვებ-საიტზე</t>
  </si>
  <si>
    <t>სახელმძღვანელო დოკუმენტის მომზადება ოფიციალური სტატისტიკის წარმოებისა და გავრცელების დროს მიუკერძოებლობისა და ობიექტურობის უზრუნველყოფის მიზნით</t>
  </si>
  <si>
    <t>1. მომზდებულია შეცდომის შემთხვევაში ქცევის პოლიტიკის დოკუმენტი;
2. მონაცემები ვრცელდება ახალი პოლიტიკის შესაბამისად. დოკუმენტი განთავსებულია საქსტატის ვებ-საიტზე.</t>
  </si>
  <si>
    <t>1. დამტკიცებული პოლიტიკა/სახელმძღვანელო დოკუმენტი;
2. გავრცელებული ინფორმაციის ნუსხა.</t>
  </si>
  <si>
    <t>ოფიციალური სტატისტიკის კოორდინირებაში უფრო აქტიური როლის შესრულება</t>
  </si>
  <si>
    <t>ოფიციალური სტატისტიკის სხვა მწარმოებლების და მათი პროდუქტების მკაფიოდ და სისტემატურად განსაზღვრის კრიტერიუმების ჩამოყალიბება</t>
  </si>
  <si>
    <t>1. ოფიციალური სტატისტიკის შესახებ კანონში შეტანილია შესაბამისი ცვლილებები;
2. ხელი მოეწერა თანამშრომლობის შესახებ მემორანდუმებს სტატისტიკის მწარმოებელ სხვა უწყებებთან</t>
  </si>
  <si>
    <t>სტატისტიკური ბიზნეს პროცესის სტანდარტული მოდელის (GSBPM) შესაბამის პროცესებზე ორიენტირებულ ორგანიზაციულ სტრუქტურაზე გადასვლის საგზაო რუკის შემუშავება</t>
  </si>
  <si>
    <t>იმ სტატისტიკური სამუშაოების დადგენა, რომელთა ხანგრძლივობის შემცირება შესაძლებელია სტატისტიკური პროცესების ეფექტურობის გაუმჯობესებასთან დაკავშირებით</t>
  </si>
  <si>
    <t xml:space="preserve">დამტკიცებული საგზაო რუკა </t>
  </si>
  <si>
    <t>სტატსამუშოთა წლიური პროგრამა</t>
  </si>
  <si>
    <t>ჩატარდა რეგიონულ და მუნიციპალურ დონეზე სტატისტიკური მონაცემების წარმოების შესაძლებლობის შეფასება</t>
  </si>
  <si>
    <t>შეფასების დოკუმენტი გამოქვეყნდა საქსტატის ვებ-საიტზე</t>
  </si>
  <si>
    <t>სტატისტიკური ინფორმაციის წარმოება მდგრადი განვითარების მიზნების იმ საბაზისო მაჩვენებლებისთვის, რომლებიც არ არის ხელმისაწვდომი 2019 წელს</t>
  </si>
  <si>
    <t>1. შემუშავებულია და საქსტატის საბჭოს მიერ დამტკიცებულია მეთოდოლოგია იმ მაჩვენებლებისთვის, რომლებიც არ იყო ხელმისაწვდომი 2019 წელს;
2. დადგინდა მონაცემთა წყაროები;
3.მაჩვენებლები იწარმოება.</t>
  </si>
  <si>
    <t>1. საქსტატის ვებ-საიტი, საქსტატის საბჭოს სხდომების ოქმები
2. გამოკვლევების პროგრამები; მდგრადი განვითარების მიზნების პორტალი, პუბლიკაციები.</t>
  </si>
  <si>
    <t>საერთაშორისო ორგანიზაციებთან და პარტნიორებთან აქტიური თანამაშრომლობის გაგრძელება</t>
  </si>
  <si>
    <t>1. საქსტატის თანამშრომლები მონაწილეობას იღებენ საერთაშორისო ტრეინინგებში/სემინარებში და პროექტებში;
2.სტატისტიკის წარმოების პროცესების მოდერნიზება.</t>
  </si>
  <si>
    <t>1. მონაწილეობის სერთიფიკატები, ტრენინგების/სემინარების;
2. პროექტების ანგარიშები.</t>
  </si>
  <si>
    <t xml:space="preserve">უცხოელ კოლეგებთან თანამშრომლობის გაძლიერება გამოცდილების, იდეებისა და ცოდნის გაზიარების მიზნით </t>
  </si>
  <si>
    <t>1. დამყარდა თანამშრომლობა სხვადასხვა ქვეყნის ეროვნულ სტატისტიკურ სამსახურებთან;
2. ორგანიზებულია უცხოელი კოლეგების სასწავლო ვიზიტები საქართველოში;
3. მიმდინარეობს ახალი მეთოდოლოგიებისა და ტექნოლოგიების შესახებ ინფორმაციის გაცვლა.</t>
  </si>
  <si>
    <t>1. თანამშრომლობის შესახებ ხელმოწერილი მემორანდუმები; 
2. საქართველოში სასწავლო ვიზიტების რაოდენობა;
3. პარტნიორ ორგანიზაციებთან გაცვლილი ახალი მეთოდოლოგიებისა და თანამედროვე ტექნოლოგიების რაოდენობა.</t>
  </si>
  <si>
    <t>ახალი პარტნიორული ურთიერთობების და თანამშრომლობის განვითარება სამეცნიერო წრეებთან</t>
  </si>
  <si>
    <t>1. განსაზღვრულია  სამეცნიერო წრეებთან ახალი პარტნიორული ურთიერთობების და თანამშრომლობის პირობები;
2. სამეცნიერო წრეების წარმომადგენლებთან წელიწადში სულ ცოტა 2 შეხვედრის ჩატარება.</t>
  </si>
  <si>
    <t>შეხვედრების მასალები</t>
  </si>
  <si>
    <t>ხარისხის მართვის ინტეგრირებული სისტემის და სტატისტიკური მონაცემების მაღალი ხარისხის უზრუნველყოფის მექანიზმის სრულყოფა</t>
  </si>
  <si>
    <t>1. შემუშავებულია ხარისხის პოლიტიკის დოკუმენტი;
2. შეიქმნა მაღალი დონის სამუშაო ჯგუფი ხარისხის მართვის საკითხებზე;
3. შეიქმნა და დაინერგა თვითშეფასების ფორმა;
4. განისაზღვრა ხარისხის აუდიტის პრიორიტეტული სფეროები.</t>
  </si>
  <si>
    <t xml:space="preserve">მეტამონაცემების მართვის სისტემის შექმნა საერთაშორისო სტანდარტების შესაბამისად </t>
  </si>
  <si>
    <t>1. შემუშავდა მეტამონაცემების მართვის სისტემის კონცეფცია;
2. შემუშავდა და დაინერგა  მეტამონაცემების მართვის სისტემა.</t>
  </si>
  <si>
    <t>მომხმარებლის  საჭიროებებზე დაფუძნებული სტატისტიკის წარმოება</t>
  </si>
  <si>
    <t>კვლევის შედეგების მომზადება მომხმარებლისთვის ადვილად აღსაქმელ და ვიზიალურად მიმზიდველი ფორმით</t>
  </si>
  <si>
    <t xml:space="preserve">მომხმარებელთა წიგნიერების სისტემატური და პროაქტიული განვითარება  </t>
  </si>
  <si>
    <t>1. ჩატარებულია მომხმარებლის კმაყოფილების გამოკვლევის შედეგების ანალიზი. 2. გაკეთებულია მოხმარებელთა საჭიროებების ანალიზი, ტარდება ახალი გამოკვლევები.</t>
  </si>
  <si>
    <t xml:space="preserve">1. მომხმარებელთა გამოკვლევის შედეგების ანალიზი დასრულებიულია
 2. მომზადებულია ყველა ძირითადი კვლევის შედეგების ვიზუალიზაციის მასალები და განთავსებულია ვებგვერდზე </t>
  </si>
  <si>
    <t xml:space="preserve">1. მომხმარებელთა გამოკვლევის შედეგები. 2. მომხმარებლის საჭიროებების განხილვა, ახალი კვლევების/იდიკატორების წარმოება </t>
  </si>
  <si>
    <t>დამტკიცებულია კომუნიკაციისა და გავრცელების სტრატეგიის ახალი ვერსია</t>
  </si>
  <si>
    <t>მონაცემთა გავრცელებისა და კომუნიკაციის სტრატეგიის შემუშავება</t>
  </si>
  <si>
    <t>კომუნიკაციისა და გავრცელების სტრატეგია</t>
  </si>
  <si>
    <t>მედიასთან ურთიერთობის გაღრმავება და სტატისტიკის შესახებ ცნობიერების ამაღლების მიზნით კამპანიის ჩატარება</t>
  </si>
  <si>
    <t xml:space="preserve">ახალი პარტნიორების იდენტიფიცირება და თანამშრომლობის გასაფართოებლად მათთან მოლაპარაკებების დაწყება </t>
  </si>
  <si>
    <r>
      <t xml:space="preserve">სოციალური პასუხისმგებლობების </t>
    </r>
    <r>
      <rPr>
        <sz val="11"/>
        <rFont val="Cambria"/>
        <family val="1"/>
      </rPr>
      <t>გაზიარება/</t>
    </r>
    <r>
      <rPr>
        <sz val="11"/>
        <color rgb="FFFF0000"/>
        <rFont val="Cambria"/>
        <family val="1"/>
      </rPr>
      <t>სოციალური აქტივობების ჩატარება</t>
    </r>
  </si>
  <si>
    <t>შეზღუდული შესაძლებლობების მქონე მომხმარებლისთვის სპეციალური სერვისების განვითარება</t>
  </si>
  <si>
    <t>გამოვლენილია საერთაშორისო თანამშრომლობის ახალი შესაძლებლობები და ინიცირებულია მინიმუმ 4 ახალი საერთაშორისო პროექტი</t>
  </si>
  <si>
    <t xml:space="preserve">დანერგილია მომხმარებელთა კმაყოფილების რეგულარული გამოკითხვების სისტემა - მომხმარებელთა სხვადასხვა ჯგუფების მიხედვით </t>
  </si>
  <si>
    <t xml:space="preserve">სტატისტიკური წიგნიერებისგაუმჯობესების წლიური პროგრამების შედეგად სტატისტიკური წიგნიერების გაუმჯობესებული უნარის მქონე ადამიანების რაოდენობა </t>
  </si>
  <si>
    <r>
      <t>სტატისტიკური ბიზნეს პროცესის სტანდარტულ მოდელზე (</t>
    </r>
    <r>
      <rPr>
        <sz val="9"/>
        <color rgb="FF000000"/>
        <rFont val="Calibri"/>
        <family val="2"/>
      </rPr>
      <t>GSBPM)</t>
    </r>
    <r>
      <rPr>
        <sz val="9"/>
        <color rgb="FF000000"/>
        <rFont val="Sylfaen"/>
        <family val="1"/>
      </rPr>
      <t xml:space="preserve"> გადასვლისათვის საფუძვლის მომზადების დონე </t>
    </r>
  </si>
  <si>
    <t xml:space="preserve">სტატისტიკის წარმოებისთვის საჭირო დროს შემცირება </t>
  </si>
  <si>
    <t xml:space="preserve">მონაცემების შეგროვების თანამედროვე მეთოდებით ჩატარებული გამოკვლევების წილი </t>
  </si>
  <si>
    <t xml:space="preserve">ოფიციალური სტატისტიკის წარმოებისთვის ადმინისტრაციული წყაროების წილი </t>
  </si>
  <si>
    <t xml:space="preserve">ოფიციალური ვებსაიტის უნიკალურ ვიზიტორთა რაოდენობა / ჩამოტვირთვების რაოდენობა </t>
  </si>
  <si>
    <t xml:space="preserve">სოციალურ ქსელში “გამომწერების“ და „ჩართულების“ რაოდენობა </t>
  </si>
  <si>
    <t xml:space="preserve">გლობალური შეფასების რეკომენდაციების საკანონმდებლო ბაზაში გათვალისწინების დონე </t>
  </si>
  <si>
    <t>არ არის ხელმისაწვდომი</t>
  </si>
  <si>
    <t xml:space="preserve">საინფორმაციო ტექნოლოგიების 
განვითარების სტრატეგია შემუშავებულია
</t>
  </si>
  <si>
    <t>სტრატეგიის დოკუმენტი არ არსებობს</t>
  </si>
  <si>
    <t xml:space="preserve">შემუშავებულია IT პოლიტიკა მონაცემთა დაცვისა და უსაფრთხოების კუთხით  </t>
  </si>
  <si>
    <t xml:space="preserve">პოლიტიკის დოკუმენტი არ არსებობს </t>
  </si>
  <si>
    <t xml:space="preserve">თანამშრომლების დენადობის დონე </t>
  </si>
  <si>
    <t>თანამშრომლების კმაყოფილების დონე</t>
  </si>
  <si>
    <t>სტატისტიკური რეესტრების სისტემა (ბიზნეს რეგისტრი, მოსახლეობის რეგისტრი, სასოფლო-სამეურნეო რეგისტრი) საერთაშორისო სტანდარტებსა და მოთხოვნებს შეესაბამება (გლობალური შეფასების ანგარიში)</t>
  </si>
  <si>
    <r>
      <t xml:space="preserve">at least 95% SBR; a) new population census is conducted b) potential sources are identified c) road map is developed (PR); </t>
    </r>
    <r>
      <rPr>
        <sz val="11"/>
        <color rgb="FFFF0000"/>
        <rFont val="Cambria"/>
        <family val="1"/>
        <charset val="204"/>
      </rPr>
      <t xml:space="preserve">to be discussed with MoE -ა) ჩატარებულია მოსახლეობის ახალი აღწერა ) 
ბ) იდენტიფიცირებულია პოტენციური წყაროები  გ) შემუშავებულია სამოქმედო გეგმა 
</t>
    </r>
  </si>
  <si>
    <t xml:space="preserve">საერთაშორისო სტატისტიკური კლასიფიკაციებისა და ნომენკლატურების უახლესი ვერსიების დანერგვის დონე </t>
  </si>
  <si>
    <t xml:space="preserve">ადგილობრივ მედიაში საქსტატის მონაცემების ხსენება </t>
  </si>
  <si>
    <t xml:space="preserve">საერთაშორისო კომიტეტებში თავმჯდომარეების ან წევრების რაოდენობა </t>
  </si>
  <si>
    <t>ფინანსური სექტორისთვის ფინანსური ანგარიშების დანერგვა</t>
  </si>
  <si>
    <t>1. ფინანსური სექტორის ნაშთების ფინანსური ანგარიშები დანერგილი და გავრცელებულია.
2. ფინანსური სექტორის ნაკადების ფინანსური ანგარიშები (გადაფასებები და OCVA) დანერგილი და გავრცელებულია</t>
  </si>
  <si>
    <t>თავსებადობა საერთაშორისო სავალურო ფონდის მონეტარული და ფინანსური სტატისტიკის სახელმძღვანელოსთან.</t>
  </si>
  <si>
    <t>ფინანსური კორპორაციების კვლევის დანერგვა სსფ-ს განახლებული მეთოდოლოგიის შესაბამისად</t>
  </si>
  <si>
    <t>1. განახლებული ცენტრალური ბანკის მიმოხილვა დანერგილი და გავრცელებულია.
2. განახლებული სხვა დეპოზიტური კორპორაციების მიმოხილვა დანერგილი და გავრცელებულია.
3. განახლებული დეპოზიტური კორპორაციების მიმოხილვა დანერგილი და გავრცელებულია.</t>
  </si>
  <si>
    <t>1. შიდა მიმოხილვა და საერთაშორისო სავალუტო ფონდთან თანამშრომლობა.
2. ეროვნული ბანკის ვებ გვერდზე გავრცელება</t>
  </si>
  <si>
    <t>FISIM-ის (ფინანსური შუამავლობის მომსახურების არაპირდაპირი შეფასება) გაანგარიშება</t>
  </si>
  <si>
    <t>საგადასახდელო ბალანსში ასახულია FISIM-ის მონაცემი</t>
  </si>
  <si>
    <t>1. შიდა შეფასება და საერთაშორისო სავალუტო ფონდთან თანამშრომლობა.
2. ეროვნული ბანკის ვებ გვერდზე გავრცელება</t>
  </si>
  <si>
    <t>სხვა დეპოზიტური კორპორაციებიდან ნაკადების მონაცემების შესახებ მაღალი ხარისხის ინფორმაციის შეგროვების დანერგვა</t>
  </si>
  <si>
    <t>ნაკადების შესახებ შეგროვებული მონაცემების ხარისხი საკმარისია ფინანსური ანგარიშის რეპორტის შესავსებად</t>
  </si>
  <si>
    <t>BI ინტერაქტიული რეპორტების დანერგვა სხვა დეპოზიტური კორპორაციებისთვის მონაცემთა ხარისხის შემოწმების უზრუნველსაყოფად</t>
  </si>
  <si>
    <t>სხვა დეპოზიტური კორპორაციებისთვის ეროვნული ბანკი ქმნის ინდივიდუალური ინტერაქტიული სტატისტიკის ვებ გვერდს, სადაც ინტერაქტიული რეპორტები განთავსებულია მონაცემების ხარისხის შემოწმების უზრუნველსაყოფად</t>
  </si>
  <si>
    <t>სავალო ფასიანი ქაღალდების მონაცემთა ბაზის შექმნა</t>
  </si>
  <si>
    <t>შექმნილია სავალო ფასიანი ქაღალდების მონაცემთა ბაზა.</t>
  </si>
  <si>
    <t>საერთაშორისო ფინანსურ ორგანიზაციებთან მონაცემთა გაზიარებისთვის SDMX ფორმატის გამოყენების დანერგვა</t>
  </si>
  <si>
    <t xml:space="preserve">1. MFSCBS - ცენტრალური ბანკის მიმოხილვა საერთაშორისო საფალუტო ფონდთან SDMX ფორმატში.
2. MFSODC - სხვა დეპოზიტური კორპორაციების მიმოხილვა საერთაშორისო სავალუტო ფონდთან ერთად SDMX ფორმატში.
</t>
  </si>
  <si>
    <t>გავრცელებულია რეპორტები საერთაშორისო სავალუტო ფონდის მონაცემთა შეგროვების პორტალით SDMX ფორმატით მიღებული მონაცემების შესახებ.</t>
  </si>
  <si>
    <t>საგარეო სექტრის სტატისტიკის შესახებ ინტერაქტიული (ილუსტრირებული) ცხრილების გამოქვეყნება</t>
  </si>
  <si>
    <t>1.3.10</t>
  </si>
  <si>
    <t>საჯარო სექტორიდან მომხმარებელთა კმაყოფილების დონე</t>
  </si>
  <si>
    <t xml:space="preserve">საჯარო სექტორიდან მომხმარებელთა მხრიდან მონაცემების მოთხოვნაზე პასუხის დრო </t>
  </si>
  <si>
    <t xml:space="preserve"> ძირითადი ინდიკატორები უახლესი საერთაშორისო სტანდარტებისა და სახელმძღვანელო დოკუმენტების მიხედვით იწარმოება </t>
  </si>
  <si>
    <t>საწყისი მონაცემები ხელმისაწვდომი იქნება ნოემბრის ბოლოს, 2019</t>
  </si>
  <si>
    <t>ამჟამად მომხმარებელთა კმაყოფილების გამოკითხვა სისტემატურად არ ტარდება</t>
  </si>
  <si>
    <t>გაეროს სტატისტიკის განყოფილება UN/DESA; გაეროს მოსახლეობის ფონდიUNFPA</t>
  </si>
  <si>
    <t xml:space="preserve">სტრატეგიული მიზანი # 1: მომხარემებელთა საჭიროებებზე დაყრდნობით მაღალი ხარისხის ოფიციალური სტატისტიკის წარმოება </t>
  </si>
  <si>
    <t xml:space="preserve"> 2020-2023 წლების ოფიციალური სტატისტიკის ეროვნული სისტემის განვითარების სტრატეგიის  2020-2021 წლების სამოქმედო გეგმა</t>
  </si>
  <si>
    <t>ამოცანა 1</t>
  </si>
  <si>
    <t>მტკიცებულებაზე დაფუძნებული გადაწყვეტილების მიღების პროცესის მხარდაჭერის მიზნით სტატისტიკური მონაცემების წარმოება</t>
  </si>
  <si>
    <t xml:space="preserve"> ამოცანის შედეგის ინდიკატორი</t>
  </si>
  <si>
    <t>სამიზნე 2023:</t>
  </si>
  <si>
    <t xml:space="preserve">საბაზისო 2019 </t>
  </si>
  <si>
    <t xml:space="preserve"> დადასტურების წყარო</t>
  </si>
  <si>
    <t>სულ მცირე 90%</t>
  </si>
  <si>
    <t>5 სამუშაო დღე</t>
  </si>
  <si>
    <t xml:space="preserve">მომხმარებელთა კმაყოფილების მიზნობრივი გამოკითხვა, რომელიც მოიცავს შემდეგს: გადაწყვეტილების მისაღებად სტატისტიკის გამოყენების სიხშირე, ნდობა, დამაჯერებლობა, სტატისტიკური მონაცემების შესაბამისობა და დროულობა </t>
  </si>
  <si>
    <t>სტრატეგიული დაგეგმვის, კოორდინაციისა და კომუნიკაციის დეპარტამენტი,საქსტატი</t>
  </si>
  <si>
    <t>რისკები:</t>
  </si>
  <si>
    <t xml:space="preserve">საქართველოში სტატისტიკის სხვა მწარმოებლების არასაკმარისი ჩართულობა;  
არასაკმარისი ფინანსური, ადამიანური და საინფორმაციო-სატელეკომუნიკაციო რესურსები  
</t>
  </si>
  <si>
    <t xml:space="preserve"> აქტივობა</t>
  </si>
  <si>
    <t>აქტივობის შედეგის ინდიკატორი</t>
  </si>
  <si>
    <t>დადასტურების წყარო</t>
  </si>
  <si>
    <t>პასუხისმგებელი უწყება</t>
  </si>
  <si>
    <t>პარტნიორი უწყება</t>
  </si>
  <si>
    <t>შესრულების ვადა (წელი, კვ.)</t>
  </si>
  <si>
    <t xml:space="preserve"> ბიუჯეტი (ლარი)</t>
  </si>
  <si>
    <t>დაფინანსების წყარო</t>
  </si>
  <si>
    <t>სახელმწიფო ბიუჯეტი</t>
  </si>
  <si>
    <t>დონორი</t>
  </si>
  <si>
    <t>დეფიციტი</t>
  </si>
  <si>
    <t>საქსტატი</t>
  </si>
  <si>
    <t>1; 3 - საქსტატი 
2 - გარემოს დაცვისა და სოფლის მეურნეობის სამინისტრო</t>
  </si>
  <si>
    <t>გარემოს დაცვისა და სოფლის მეურნეობის სამინისტრო</t>
  </si>
  <si>
    <t>განათლების, მეცნიერების, სპორტისა და კულტურის სამინისტრო</t>
  </si>
  <si>
    <t>ეროვნული ბანკი</t>
  </si>
  <si>
    <t>ამოცანა 1.2</t>
  </si>
  <si>
    <t xml:space="preserve">ოფიციალური სტატისტიკის წარმოება საერთაშორისო სტანდარტებთან და ძირითად სახელმძრვანელო დოკუმენტებთან სრულ შესაბამისობაში </t>
  </si>
  <si>
    <t>ამოცანის შედეგის ინდიკატორი</t>
  </si>
  <si>
    <t xml:space="preserve">საბაზისო 2019: </t>
  </si>
  <si>
    <t>სულ მცირე  90%</t>
  </si>
  <si>
    <t xml:space="preserve"> საქსტატის ვებ-საიტზე ხელმისაწვდომი ინფორმაცია მეთოდოლოგიის შესახებ; 
საქსტატის მეთოდოლოგიისა და ხარისხის მართვის სამმართველო </t>
  </si>
  <si>
    <t xml:space="preserve">არასაკმარისი მხარდაჭერა საერთაშორისო პარტნიორების მხრიდან ;
საერთაშორისო სტანდარტების ინტერპრეტაციასა და ადაპტაციასთან დაკავშირებული სირთულეები 
</t>
  </si>
  <si>
    <t>ამოცანა 1.3</t>
  </si>
  <si>
    <t xml:space="preserve">მონაცემთა ხარისხის გაუმჯობესება </t>
  </si>
  <si>
    <t xml:space="preserve">ხარისხის თვითშეფასება დანერგილია და განხორციელებულია ყველა დარგობრივ დეპარტამენტში </t>
  </si>
  <si>
    <t xml:space="preserve"> საბაზისო მონაცემი 20%-ით გაუმჯობესდა</t>
  </si>
  <si>
    <t>მონაცემთა ხარისხის თვითშეფასების ანგარიშები</t>
  </si>
  <si>
    <t>მომხმარებელთა კმაყოფილების გამოკვლევის ანგარიშები</t>
  </si>
  <si>
    <t xml:space="preserve">არასათანადო ადამიანური და საინფორმაციო ტექნოლოგიურირესურსები ;
ადმინისტრაციული მონაცემების მფლობელებთან სუსტი თანამშრომლობა 
</t>
  </si>
  <si>
    <t xml:space="preserve"> შესრულების ვადა (წელი, კვ.)</t>
  </si>
  <si>
    <t xml:space="preserve"> ბიუჯეტი</t>
  </si>
  <si>
    <t>სახელმწიფო  ბიუჯეტი</t>
  </si>
  <si>
    <t>აქტივობა</t>
  </si>
  <si>
    <t>ამოცანა 1.4</t>
  </si>
  <si>
    <t xml:space="preserve">სტატისტიკის მოხმარების პოპულარიზაცია </t>
  </si>
  <si>
    <t xml:space="preserve">70 ადამიანი, რომელმაც  ტესტირების შედეგად  სულ მცირე 70% დააგროვა </t>
  </si>
  <si>
    <t>სულ მცირე 100 ადამიანი, რომელმაც ტესტირების შედეგად 70% ან მეტი დააგროვა</t>
  </si>
  <si>
    <t xml:space="preserve">რეგულარული, ყოვლისმომცველი გამოკითხვა ტარდება ორ წელიწადში ერთხელ, ინტერნეტის მეშვეობით მომხმარებელთა </t>
  </si>
  <si>
    <t xml:space="preserve">საქსტატის მომხმარებელთა კმაყოფილების რეგულარული გამოკითხვები </t>
  </si>
  <si>
    <t xml:space="preserve"> სტატისტიკური წიგნიერების გაუმჯობესების პროგრამის მონაწილეთა მიერ შევსებული თვითშეფასების ფორმები  </t>
  </si>
  <si>
    <t xml:space="preserve">
საქართველოში სტატისტიკის სხვა მიმწოდებელთა არასაკმარისი ჩართულობა ;
არასათანადო ფინანსური, ადამიანური და საინფორმაციო ტექნოლოგიური რესურსები; 
საერთაშორისო პარტნიორების არ არსებობა 
</t>
  </si>
  <si>
    <t>ადმინისტრაციული ხარჯები</t>
  </si>
  <si>
    <t>2020-2021 (6 თვეში ერთხელ)</t>
  </si>
  <si>
    <t>2020-2021 (წელიწადში ორჯერ)</t>
  </si>
  <si>
    <t>კვ.4.2021</t>
  </si>
  <si>
    <t>კვ.1.2021</t>
  </si>
  <si>
    <t>კვ.2. 2021</t>
  </si>
  <si>
    <t>კვ.2 2021</t>
  </si>
  <si>
    <t>კვ.1 2021</t>
  </si>
  <si>
    <t>კვ.1 2020</t>
  </si>
  <si>
    <t>კვ.2. 2020</t>
  </si>
  <si>
    <t>კვ.2,2021</t>
  </si>
  <si>
    <t>კვ.1.2020</t>
  </si>
  <si>
    <t>კვ.2.2021</t>
  </si>
  <si>
    <t>კვ.4, 2021</t>
  </si>
  <si>
    <t>კვ.4. 2021</t>
  </si>
  <si>
    <t>კვ.3.2021</t>
  </si>
  <si>
    <t>კვ.4. 2020</t>
  </si>
  <si>
    <t>კვ.1. 2021</t>
  </si>
  <si>
    <t>კვ.4.2020</t>
  </si>
  <si>
    <t>კვ.3, 2021</t>
  </si>
  <si>
    <t>1. კვ.1 2020
2. კვ.4 2021</t>
  </si>
  <si>
    <t>2021, კვ.2</t>
  </si>
  <si>
    <t>კვ.1. 2020</t>
  </si>
  <si>
    <t>2021 კვ.4</t>
  </si>
  <si>
    <t>კვ.4, 2021.</t>
  </si>
  <si>
    <t xml:space="preserve"> კვ.3 2021</t>
  </si>
  <si>
    <t>ეროვნული ბანკი, ფინანსთა სამინისტრო</t>
  </si>
  <si>
    <t>საერთაშორისო ორგანიზაციები</t>
  </si>
  <si>
    <t xml:space="preserve"> ამოცანა 2.1</t>
  </si>
  <si>
    <t xml:space="preserve">სტატისტიკური ინფორმაციის წარმოების პროცესის მოდერნიზაცია და სტანდარტიზაცია </t>
  </si>
  <si>
    <t xml:space="preserve"> სამიზნე 2023:</t>
  </si>
  <si>
    <t xml:space="preserve">საგზაო რუკა  შემუშავებულია </t>
  </si>
  <si>
    <t xml:space="preserve">სულ მცირე ორი ყოველწლიური გამოკვლვის შედეგების წარმოება მინიმუმ ხუთი დღით შემცირდება; სულ მცირე ორი კვარტალური გამოკვლევის შედეგების წარმოება მინიმუმ ერთი დღით შემცირდება </t>
  </si>
  <si>
    <t xml:space="preserve">საერთაშორისო პარტნიორების მხრიდან მხარდაჭერის ნაკლებობა GSBPM-ზე გადასვლის შესაძლებლობების შეფასებაში </t>
  </si>
  <si>
    <t>ამოცანა 2.2</t>
  </si>
  <si>
    <t xml:space="preserve">მონაცემების შეგროვების თანამედროვე და ყოვლისმომცველი სისტემის დანერგვა </t>
  </si>
  <si>
    <t>90%-ზე მეტი</t>
  </si>
  <si>
    <t>საქსტატის შიდა ანგარიშები</t>
  </si>
  <si>
    <t xml:space="preserve"> ადმინისტრაციული მონაცემების მომწოდებელთა არასაკმარისი ჩართულობა ;
დიდი მონაცემების მფლობელებთან (მაგალითად, გაყიდვების ქსელები) არასაკმარისი თანამშრომლობა; 
მონაცემების შეგროვების თანამედროვე მეთოდების დანერგვისას გაჩენილი ტექნიკური სირთულეები 
</t>
  </si>
  <si>
    <t>562 ათასი</t>
  </si>
  <si>
    <t>15 ათასი</t>
  </si>
  <si>
    <t xml:space="preserve">საბაზისო მონაცემზე 10%-ით მეტი </t>
  </si>
  <si>
    <t>საბაზისო მონაცემზე 20%-ით მეტი</t>
  </si>
  <si>
    <t>ვებ-საიტის ანალიზი</t>
  </si>
  <si>
    <t xml:space="preserve"> სოციალური ქსელების ანალიზი</t>
  </si>
  <si>
    <t xml:space="preserve">დაბალი ინტერესი ოფიციალური სტატისტიკის მიმართ;
არასაკმარისი საინფორმაციო ტექნოლოგიური რესურსები
</t>
  </si>
  <si>
    <t>კვ. 4. 2021</t>
  </si>
  <si>
    <t>კვ.4 2021</t>
  </si>
  <si>
    <t xml:space="preserve">კვ.2, 2020 </t>
  </si>
  <si>
    <t>კვ.4,2021</t>
  </si>
  <si>
    <t>კვ.3 2021</t>
  </si>
  <si>
    <t>2020 კვ.3</t>
  </si>
  <si>
    <t xml:space="preserve">მონაცემთა გავრცელების და კომუნიკაციის პროცესების პრაქტიკის გაუმჯობესება </t>
  </si>
  <si>
    <t xml:space="preserve">სტარტეგიული მიზანი #2: სტატისტიკის წარმოების ეფექტური, თანამედროვე და მდგრადი პროცესების დანერგვა </t>
  </si>
  <si>
    <t>საბაზისო მონაცემი ხელმისაწვდომი იქნება 2019 წლის დეკემბერში</t>
  </si>
  <si>
    <t>ამოცანა 3.1</t>
  </si>
  <si>
    <t>საკანონმდებლო ბაზის მოყვანა საერთაშორისო სტანდარტებთან შესაბამისობაში</t>
  </si>
  <si>
    <t xml:space="preserve">სტატისტიკის კანონმდებლობასთან დაკავშირებული თითქმის ყველა რეკომენდაცია გათვალისწინებულია  </t>
  </si>
  <si>
    <t xml:space="preserve"> ოფიციალური სტატისტიკის შესახებ კანონში შესწორებები შეტანილია და გამოქვეყნებულია </t>
  </si>
  <si>
    <t xml:space="preserve">
კანონში შესწორებების მიმართ სხვა უწყებების მხრიდან დაბალი მხარდაჭერა ;
ოფიციალური სტატისტიკის შესახებ კანონში შესწორებების შეტანის გადავადება
</t>
  </si>
  <si>
    <t>საინფორმაციო ტექნოლოგიების განვითარების სტრატეგია შემუშავებულია</t>
  </si>
  <si>
    <t xml:space="preserve">IT პოლიტიკის დოკუმენტი შემუშავებულია </t>
  </si>
  <si>
    <t xml:space="preserve">საინფორმაციო ტექნოლოგიების 
განვითარების სტრატეგია
</t>
  </si>
  <si>
    <t xml:space="preserve"> საქსტატის IT პოლიტიკის დოკუმენტი  </t>
  </si>
  <si>
    <t xml:space="preserve">არასაკმარისი ფინანსური რესურსები მაღალი კვალიფიკაციის მქონე IT თანამშრომლების მოსაზიდად და შესანარჩუნებლად ;
საინფორმაციო ტექნოლოგიების შესაფასებლად კვალიფიციური კომპანიის ხელმიუწვდომლობა ;
დაბალი მხარდაჭერა საერთაშორისო პარტნიორების მხრიდან
</t>
  </si>
  <si>
    <t>ამოცანა 3.2</t>
  </si>
  <si>
    <t xml:space="preserve">მდგრადი საინფორმაციო ტექნოლოგიების სისტემის დანერგვა და მონაცემთა დაცვის სისტემის შემუშავება </t>
  </si>
  <si>
    <t>ამოცანა 3.3</t>
  </si>
  <si>
    <t xml:space="preserve">ადამიანური რესურსების მართვის ეფექტური სისტემის განვითარება </t>
  </si>
  <si>
    <t xml:space="preserve"> საქსტატის გამოკითხვა თანამშრომელთა კმაყოფილების შესახებ </t>
  </si>
  <si>
    <t>სულ მცირე  80%</t>
  </si>
  <si>
    <t xml:space="preserve">სამუშაო პირობების მუდმივი გაუმჯობესებისათვის ფინანსური რესურსების ნაკლებობა 
სხვა სახელმწიფო უწყებებში ანალიტიკური უნარის მქონე თანამშრომლებზე მოთხოვნის ზრდის გამო კვალიფიციური თანამშრომლების გადინება  
</t>
  </si>
  <si>
    <t>ამოცანა 3.4</t>
  </si>
  <si>
    <t xml:space="preserve">კლასიფიკაციებისა და რეგისტრების თანამედროვე სისტემის დანერგვა </t>
  </si>
  <si>
    <t xml:space="preserve">საქსტატში განახლებული ბიზნეს რეგისტრის სისტემა </t>
  </si>
  <si>
    <t xml:space="preserve">საქსტატის მეთოდოლოგიისა და ხარისხის მართვის სამმართველო </t>
  </si>
  <si>
    <t xml:space="preserve">იმ უწყებების არასათანადო ჩართულობა, რომლებიც რეგისტრების გაძღოლაზე არიან პასუხისმგებელი (მაგალითად, გარემოს დაცვისა და სოფლის მეურნეობის სამინისტრო, სახელმწიფო სერვისების განვითარების სააგენტო) </t>
  </si>
  <si>
    <t>ამოცანა 3.5</t>
  </si>
  <si>
    <t xml:space="preserve">ოფიციალური სტატისტიკისადმი ნდობის გაძლიერება, დამაჯერებლობის განმტკიცება და კარგი იმიჯისა და რეპუტაციის ხელშეწყობა </t>
  </si>
  <si>
    <t>ყოველწლიურად 5% -ით ზრდა</t>
  </si>
  <si>
    <t xml:space="preserve">მედიის მიერ მოხსენიების შედეგები </t>
  </si>
  <si>
    <t xml:space="preserve">სტრატეგიული დაგეგმვის, კოორდინაციისა და კომუნიკაციის დეპარტამენტი </t>
  </si>
  <si>
    <t>საერთაშორისო ინსტიტუტების  ხელმისაწვდომობის ნაკლებობა</t>
  </si>
  <si>
    <t>კვ.1, 2021</t>
  </si>
  <si>
    <t xml:space="preserve">კვ.1, 2020 </t>
  </si>
  <si>
    <t xml:space="preserve">კვ.4, 2020 </t>
  </si>
  <si>
    <t>კვ.4, 2020</t>
  </si>
  <si>
    <t xml:space="preserve">კვ.4 2021 </t>
  </si>
  <si>
    <t>საერთაშორისო ექსპერტების მიერ ინფორმაციული ტექნოლოგიების სისტემების მიმდინარე შესაძლებლობებისა და მდგრადობის შეფასება</t>
  </si>
  <si>
    <t>კითხვარების ხარისხის გაუმჯობესება და რესპოდენტებზე დატვირთვის შემცირება</t>
  </si>
  <si>
    <t xml:space="preserve"> თანამედროვე ტექნოლოგიებით მონაცემთა შეგროვებისთვის პროგრამული პლატფორმის ჩამოყალიბება</t>
  </si>
  <si>
    <t xml:space="preserve">შემუშავებულია პლატფორმა ახალი წყაროების და თანამედროვე ტექნოლოგიების გამოსაყენებლად (Big Data, (ვებ-სკრეპინგი და სკანერული მონაცემები) </t>
  </si>
  <si>
    <t>საჯარო სექტორში სტატისტიკის გამოყენების ცნობიერების ამაღლება</t>
  </si>
  <si>
    <t>საჯარო სექტორის მიზნობრივი ჯგუფისთვის სტატისტიკის საკითებზე სემინარები სტატისტიკური ინფორამციის წარმოებისა და გამოყენების შესახებ</t>
  </si>
  <si>
    <t xml:space="preserve">2019 წლის სტატისტიკური სამუშაოების პროგრამა </t>
  </si>
  <si>
    <t xml:space="preserve">2023 წლის სტატისტიკური სამუშაოების პროგრამა </t>
  </si>
  <si>
    <t xml:space="preserve"> ოფიციალური სტატისტიკის შესახებ შესწორებული კანონი, სხვა ნორმატიული დოკუმენტები</t>
  </si>
  <si>
    <t>კვალიფიციური და გამოცდილი კადრების მოზიდვისა და შენარჩუნების მიზნით სახელმძღვანელო დოკუმენტის შემუშავება</t>
  </si>
  <si>
    <t>1.HR მენეჯმენტის სახელმძრვანელო
2. ფორუმების შეჯამების ანგარიში
3. საქსტატის წლიური  ანგარიში</t>
  </si>
  <si>
    <t xml:space="preserve">სტრატეგიული მიზანი #3: სტატისტიკური ინფრასტრუქტურისა და შესაძლებლობების განვითარება </t>
  </si>
  <si>
    <t>სტრატეგიული დაგეგმვის, კოორდინაციისა და კომუნიკაციის დეპარტამენტი
მონაცემები იანგარიშება  ერთსა და იმავე პერიოდში (კვარტალი/წელი) სამსახურიდან წასული პირების, თანამშრომლების სრულ რაოდენობასთან შეფარდებით</t>
  </si>
  <si>
    <t>ბაზის შექმნა მოსახლეობის რეგისტრის დანერგვისათვის</t>
  </si>
  <si>
    <t>მოიცავს თვინინგის ერთერთიკომპონენტი</t>
  </si>
  <si>
    <t>რეგიონული განვითარებისა და ინფრასტრუქტურის სამინისტრო</t>
  </si>
  <si>
    <t>რეგიონალურ და მუნიციპალურ დონეზე სტატისტიკის ძირითად მაჩვენებლთა ფართო სპექტრის წარმოებისთვის შესაბამისი პროცედურების და მეთოდოლოგიების შემუშავება</t>
  </si>
  <si>
    <t xml:space="preserve">სამუშაო ჯგუფი შექმნილია, იდენტიფიცირებულია  მონაცემთა წყაროები </t>
  </si>
  <si>
    <t xml:space="preserve"> დოკუმენტი სამუშაო ჯგუფის შექმნაზე;
მონაცემთა წყაროების ნუსხა</t>
  </si>
  <si>
    <t>შემოსავლების სამსახური, საჯარო რეესტრის ეროვნული სააგენტო</t>
  </si>
  <si>
    <t>შსს;იუსტიციის სამინისტრო; ოკუპირებულ ტერიტორიებიდან დევნილთა, შრომის, ჯანმრთელობისა და სოციალური დაცვის სამინისტრო;
 განათლების, მეცნიერების, კულტურისა და სპორტის სამინისტრო</t>
  </si>
  <si>
    <t>0</t>
  </si>
  <si>
    <t>ეროვნული ბანკის ვებ გვერდზე ცხრილები გამოქვეყნებულია.</t>
  </si>
  <si>
    <t>ეროვნული ბანკის ვებ გვერდზე  გამოქვეყნებული  ცხრილები.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</si>
</sst>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ლ_ა_რ_ი_-;\-* #,##0.00\ _ლ_ა_რ_ი_-;_-* &quot;-&quot;??\ _ლ_ა_რ_ი_-;_-@_-"/>
    <numFmt numFmtId="166" formatCode="_-* #,##0\ _ლ_ა_რ_ი_-;\-* #,##0\ _ლ_ა_რ_ი_-;_-* &quot;-&quot;??\ _ლ_ა_რ_ი_-;_-@_-"/>
    <numFmt numFmtId="167" formatCode="#,##0.00\ [$₾-437]"/>
    <numFmt numFmtId="168" formatCode="_(* #,##0_);_(* \(#,##0\);_(* &quot;-&quot;??_);_(@_)"/>
  </numFmts>
  <fonts count="29">
    <font>
      <sz val="11"/>
      <color theme="1"/>
      <name val="Sylfaen"/>
      <family val="2"/>
      <scheme val="minor"/>
    </font>
    <font>
      <sz val="11"/>
      <color rgb="FF000000"/>
      <name val="Merriweather"/>
    </font>
    <font>
      <b/>
      <sz val="11"/>
      <color rgb="FF000000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sz val="11"/>
      <name val="Merriweather"/>
    </font>
    <font>
      <b/>
      <sz val="11"/>
      <name val="Cambria"/>
      <family val="1"/>
    </font>
    <font>
      <sz val="11"/>
      <name val="Cambria"/>
      <family val="1"/>
      <charset val="204"/>
    </font>
    <font>
      <sz val="11"/>
      <color rgb="FFFF0000"/>
      <name val="Cambria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mbria"/>
      <family val="1"/>
    </font>
    <font>
      <sz val="10"/>
      <name val="Cambria"/>
      <family val="1"/>
    </font>
    <font>
      <b/>
      <sz val="11"/>
      <color rgb="FF000000"/>
      <name val="Merriweather"/>
    </font>
    <font>
      <b/>
      <sz val="12"/>
      <name val="Cambria"/>
      <family val="1"/>
    </font>
    <font>
      <b/>
      <sz val="9"/>
      <color indexed="81"/>
      <name val="Tahoma"/>
      <family val="2"/>
    </font>
    <font>
      <sz val="11"/>
      <color rgb="FF9C0006"/>
      <name val="Sylfaen"/>
      <family val="2"/>
      <scheme val="minor"/>
    </font>
    <font>
      <sz val="11"/>
      <name val="Sylfaen"/>
      <family val="2"/>
      <scheme val="minor"/>
    </font>
    <font>
      <sz val="11"/>
      <color rgb="FF000000"/>
      <name val="Merriweather"/>
      <charset val="1"/>
    </font>
    <font>
      <sz val="11"/>
      <color theme="1"/>
      <name val="Sylfaen"/>
      <family val="2"/>
      <scheme val="minor"/>
    </font>
    <font>
      <sz val="11"/>
      <color rgb="FF000000"/>
      <name val="Cambria"/>
      <family val="1"/>
      <charset val="204"/>
    </font>
    <font>
      <sz val="11"/>
      <color rgb="FFFF0000"/>
      <name val="Cambria"/>
      <family val="1"/>
      <charset val="204"/>
    </font>
    <font>
      <sz val="11"/>
      <name val="Sylfaen"/>
      <family val="1"/>
      <scheme val="major"/>
    </font>
    <font>
      <b/>
      <sz val="16"/>
      <name val="Cambria"/>
      <family val="1"/>
    </font>
    <font>
      <sz val="9"/>
      <color rgb="FF000000"/>
      <name val="Sylfaen"/>
      <family val="1"/>
    </font>
    <font>
      <sz val="9"/>
      <color rgb="FF000000"/>
      <name val="Calibri"/>
      <family val="2"/>
    </font>
    <font>
      <sz val="9"/>
      <color rgb="FF000000"/>
      <name val="Sylfaen"/>
      <family val="1"/>
      <scheme val="minor"/>
    </font>
    <font>
      <sz val="9"/>
      <color theme="1"/>
      <name val="Sylfaen"/>
      <family val="1"/>
      <scheme val="minor"/>
    </font>
    <font>
      <sz val="11"/>
      <color theme="1"/>
      <name val="Sylfaen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rgb="FFF79646"/>
        <bgColor rgb="FFF79646"/>
      </patternFill>
    </fill>
    <fill>
      <patternFill patternType="solid">
        <fgColor rgb="FFFABF8F"/>
        <bgColor rgb="FFFABF8F"/>
      </patternFill>
    </fill>
    <fill>
      <patternFill patternType="solid">
        <fgColor rgb="FFE36C09"/>
        <bgColor rgb="FFE36C09"/>
      </patternFill>
    </fill>
    <fill>
      <patternFill patternType="solid">
        <fgColor rgb="FF4F81BD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rgb="FFE36C09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rgb="FFF79646"/>
      </patternFill>
    </fill>
    <fill>
      <patternFill patternType="solid">
        <fgColor theme="4"/>
        <bgColor rgb="FF17365D"/>
      </patternFill>
    </fill>
    <fill>
      <patternFill patternType="solid">
        <fgColor theme="4"/>
        <bgColor rgb="FF1F497D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rgb="FF17365D"/>
      </patternFill>
    </fill>
  </fills>
  <borders count="30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6" tint="-0.249977111117893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/>
      <top style="thin">
        <color theme="2" tint="-0.499984740745262"/>
      </top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6" fillId="7" borderId="0" applyNumberFormat="0" applyBorder="0" applyAlignment="0" applyProtection="0"/>
    <xf numFmtId="164" fontId="19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Font="1"/>
    <xf numFmtId="0" fontId="17" fillId="0" borderId="0" xfId="0" applyFont="1"/>
    <xf numFmtId="0" fontId="3" fillId="2" borderId="1" xfId="1" applyFont="1" applyFill="1" applyBorder="1" applyAlignment="1">
      <alignment horizontal="left" vertical="center" wrapText="1"/>
    </xf>
    <xf numFmtId="0" fontId="17" fillId="11" borderId="0" xfId="0" applyFont="1" applyFill="1"/>
    <xf numFmtId="0" fontId="0" fillId="11" borderId="0" xfId="0" applyFill="1"/>
    <xf numFmtId="0" fontId="6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7" fillId="8" borderId="0" xfId="0" applyFont="1" applyFill="1"/>
    <xf numFmtId="0" fontId="17" fillId="11" borderId="0" xfId="3" applyFont="1" applyFill="1"/>
    <xf numFmtId="0" fontId="17" fillId="6" borderId="0" xfId="0" applyFont="1" applyFill="1"/>
    <xf numFmtId="0" fontId="17" fillId="12" borderId="0" xfId="0" applyFont="1" applyFill="1"/>
    <xf numFmtId="0" fontId="17" fillId="13" borderId="0" xfId="0" applyFont="1" applyFill="1"/>
    <xf numFmtId="0" fontId="17" fillId="6" borderId="21" xfId="0" applyFont="1" applyFill="1" applyBorder="1"/>
    <xf numFmtId="0" fontId="3" fillId="6" borderId="9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3" fillId="14" borderId="9" xfId="1" applyNumberFormat="1" applyFont="1" applyFill="1" applyBorder="1" applyAlignment="1">
      <alignment horizontal="left" vertical="top" wrapText="1"/>
    </xf>
    <xf numFmtId="0" fontId="3" fillId="14" borderId="9" xfId="1" applyFont="1" applyFill="1" applyBorder="1" applyAlignment="1">
      <alignment horizontal="left" vertical="top" wrapText="1"/>
    </xf>
    <xf numFmtId="0" fontId="7" fillId="14" borderId="9" xfId="1" applyFont="1" applyFill="1" applyBorder="1" applyAlignment="1">
      <alignment horizontal="left" vertical="top" wrapText="1"/>
    </xf>
    <xf numFmtId="0" fontId="3" fillId="14" borderId="9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14" borderId="9" xfId="0" applyFont="1" applyFill="1" applyBorder="1" applyAlignment="1">
      <alignment horizontal="left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9" xfId="0" applyFont="1" applyFill="1" applyBorder="1" applyAlignment="1">
      <alignment vertical="top" wrapText="1"/>
    </xf>
    <xf numFmtId="0" fontId="3" fillId="14" borderId="9" xfId="0" applyFont="1" applyFill="1" applyBorder="1" applyAlignment="1">
      <alignment vertical="center" wrapText="1"/>
    </xf>
    <xf numFmtId="0" fontId="17" fillId="14" borderId="9" xfId="0" applyFont="1" applyFill="1" applyBorder="1" applyAlignment="1">
      <alignment vertical="top" wrapText="1"/>
    </xf>
    <xf numFmtId="0" fontId="17" fillId="14" borderId="9" xfId="0" applyFont="1" applyFill="1" applyBorder="1" applyAlignment="1">
      <alignment horizontal="left" vertical="center" wrapText="1"/>
    </xf>
    <xf numFmtId="49" fontId="3" fillId="14" borderId="9" xfId="1" applyNumberFormat="1" applyFont="1" applyFill="1" applyBorder="1" applyAlignment="1">
      <alignment horizontal="left" vertical="top"/>
    </xf>
    <xf numFmtId="49" fontId="3" fillId="14" borderId="1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14" borderId="9" xfId="0" applyFont="1" applyFill="1" applyBorder="1" applyAlignment="1">
      <alignment horizontal="center" vertical="center" wrapText="1"/>
    </xf>
    <xf numFmtId="167" fontId="4" fillId="14" borderId="9" xfId="0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left" vertical="center" wrapText="1"/>
    </xf>
    <xf numFmtId="49" fontId="7" fillId="3" borderId="9" xfId="1" applyNumberFormat="1" applyFont="1" applyFill="1" applyBorder="1" applyAlignment="1">
      <alignment vertical="center" wrapText="1"/>
    </xf>
    <xf numFmtId="0" fontId="3" fillId="18" borderId="9" xfId="1" applyFont="1" applyFill="1" applyBorder="1" applyAlignment="1">
      <alignment horizontal="left" vertical="top" wrapText="1"/>
    </xf>
    <xf numFmtId="0" fontId="3" fillId="19" borderId="1" xfId="1" applyFont="1" applyFill="1" applyBorder="1" applyAlignment="1">
      <alignment horizontal="center" vertical="center" wrapText="1"/>
    </xf>
    <xf numFmtId="49" fontId="7" fillId="17" borderId="9" xfId="1" applyNumberFormat="1" applyFont="1" applyFill="1" applyBorder="1" applyAlignment="1">
      <alignment wrapText="1"/>
    </xf>
    <xf numFmtId="0" fontId="3" fillId="18" borderId="1" xfId="0" applyFont="1" applyFill="1" applyBorder="1" applyAlignment="1">
      <alignment horizontal="left" vertical="top" wrapText="1"/>
    </xf>
    <xf numFmtId="49" fontId="7" fillId="3" borderId="9" xfId="1" applyNumberFormat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14" borderId="9" xfId="1" applyFont="1" applyFill="1" applyBorder="1" applyAlignment="1">
      <alignment horizontal="left" vertical="center" wrapText="1"/>
    </xf>
    <xf numFmtId="166" fontId="3" fillId="14" borderId="9" xfId="2" applyNumberFormat="1" applyFont="1" applyFill="1" applyBorder="1" applyAlignment="1">
      <alignment horizontal="center" vertical="center" wrapText="1"/>
    </xf>
    <xf numFmtId="0" fontId="17" fillId="14" borderId="9" xfId="3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vertical="top" wrapText="1"/>
    </xf>
    <xf numFmtId="0" fontId="3" fillId="15" borderId="9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left" vertical="top" wrapText="1"/>
    </xf>
    <xf numFmtId="166" fontId="8" fillId="14" borderId="9" xfId="2" applyNumberFormat="1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166" fontId="17" fillId="14" borderId="9" xfId="3" applyNumberFormat="1" applyFont="1" applyFill="1" applyBorder="1" applyAlignment="1">
      <alignment horizontal="center" vertical="center" wrapText="1"/>
    </xf>
    <xf numFmtId="0" fontId="22" fillId="14" borderId="9" xfId="0" applyFont="1" applyFill="1" applyBorder="1" applyAlignment="1">
      <alignment horizontal="left" vertical="top" wrapText="1"/>
    </xf>
    <xf numFmtId="0" fontId="22" fillId="14" borderId="9" xfId="0" applyFont="1" applyFill="1" applyBorder="1" applyAlignment="1">
      <alignment vertical="top" wrapText="1"/>
    </xf>
    <xf numFmtId="0" fontId="22" fillId="14" borderId="9" xfId="0" applyFont="1" applyFill="1" applyBorder="1" applyAlignment="1">
      <alignment horizontal="center" vertical="center" wrapText="1"/>
    </xf>
    <xf numFmtId="0" fontId="22" fillId="14" borderId="9" xfId="3" applyFont="1" applyFill="1" applyBorder="1" applyAlignment="1">
      <alignment horizontal="left" vertical="top" wrapText="1"/>
    </xf>
    <xf numFmtId="0" fontId="22" fillId="14" borderId="9" xfId="3" applyFont="1" applyFill="1" applyBorder="1" applyAlignment="1">
      <alignment horizontal="center" vertical="center" wrapText="1"/>
    </xf>
    <xf numFmtId="0" fontId="11" fillId="14" borderId="9" xfId="0" applyFont="1" applyFill="1" applyBorder="1" applyAlignment="1">
      <alignment vertical="top" wrapText="1"/>
    </xf>
    <xf numFmtId="0" fontId="3" fillId="2" borderId="9" xfId="1" applyFont="1" applyFill="1" applyBorder="1" applyAlignment="1">
      <alignment horizontal="left" vertical="center" wrapText="1"/>
    </xf>
    <xf numFmtId="0" fontId="3" fillId="19" borderId="9" xfId="1" applyFont="1" applyFill="1" applyBorder="1" applyAlignment="1">
      <alignment horizontal="center" vertical="center" wrapText="1"/>
    </xf>
    <xf numFmtId="9" fontId="3" fillId="2" borderId="9" xfId="1" applyNumberFormat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49" fontId="3" fillId="14" borderId="9" xfId="1" applyNumberFormat="1" applyFont="1" applyFill="1" applyBorder="1" applyAlignment="1">
      <alignment horizontal="left" vertical="center" wrapText="1"/>
    </xf>
    <xf numFmtId="0" fontId="6" fillId="16" borderId="9" xfId="1" applyFont="1" applyFill="1" applyBorder="1" applyAlignment="1">
      <alignment horizontal="left" vertical="center" wrapText="1"/>
    </xf>
    <xf numFmtId="49" fontId="3" fillId="14" borderId="9" xfId="0" applyNumberFormat="1" applyFont="1" applyFill="1" applyBorder="1" applyAlignment="1">
      <alignment horizontal="left" vertical="center" wrapText="1"/>
    </xf>
    <xf numFmtId="0" fontId="6" fillId="16" borderId="9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14" borderId="9" xfId="1" applyFont="1" applyFill="1" applyBorder="1" applyAlignment="1">
      <alignment horizontal="center" vertical="center"/>
    </xf>
    <xf numFmtId="3" fontId="3" fillId="14" borderId="9" xfId="1" applyNumberFormat="1" applyFont="1" applyFill="1" applyBorder="1" applyAlignment="1">
      <alignment horizontal="center" vertical="center" wrapText="1"/>
    </xf>
    <xf numFmtId="0" fontId="17" fillId="14" borderId="9" xfId="0" applyFont="1" applyFill="1" applyBorder="1" applyAlignment="1">
      <alignment vertical="center"/>
    </xf>
    <xf numFmtId="0" fontId="17" fillId="14" borderId="9" xfId="0" applyFont="1" applyFill="1" applyBorder="1" applyAlignment="1">
      <alignment vertical="center" wrapText="1"/>
    </xf>
    <xf numFmtId="0" fontId="17" fillId="14" borderId="9" xfId="0" applyFont="1" applyFill="1" applyBorder="1" applyAlignment="1">
      <alignment horizontal="center" vertical="center"/>
    </xf>
    <xf numFmtId="0" fontId="17" fillId="14" borderId="9" xfId="0" applyFont="1" applyFill="1" applyBorder="1" applyAlignment="1">
      <alignment horizontal="center"/>
    </xf>
    <xf numFmtId="49" fontId="3" fillId="14" borderId="9" xfId="0" applyNumberFormat="1" applyFont="1" applyFill="1" applyBorder="1" applyAlignment="1">
      <alignment horizontal="left" vertical="top" wrapText="1"/>
    </xf>
    <xf numFmtId="0" fontId="3" fillId="14" borderId="9" xfId="0" quotePrefix="1" applyFont="1" applyFill="1" applyBorder="1" applyAlignment="1">
      <alignment horizontal="center" vertical="center" wrapText="1"/>
    </xf>
    <xf numFmtId="0" fontId="3" fillId="14" borderId="27" xfId="1" applyFont="1" applyFill="1" applyBorder="1" applyAlignment="1">
      <alignment horizontal="left" vertical="top" wrapText="1"/>
    </xf>
    <xf numFmtId="0" fontId="3" fillId="14" borderId="3" xfId="0" applyFont="1" applyFill="1" applyBorder="1" applyAlignment="1">
      <alignment horizontal="left" vertical="top" wrapText="1"/>
    </xf>
    <xf numFmtId="0" fontId="3" fillId="14" borderId="16" xfId="0" applyFont="1" applyFill="1" applyBorder="1" applyAlignment="1">
      <alignment horizontal="left" vertical="top" wrapText="1"/>
    </xf>
    <xf numFmtId="0" fontId="3" fillId="14" borderId="9" xfId="1" applyFont="1" applyFill="1" applyBorder="1" applyAlignment="1">
      <alignment vertical="center" wrapText="1"/>
    </xf>
    <xf numFmtId="166" fontId="17" fillId="14" borderId="9" xfId="2" applyNumberFormat="1" applyFont="1" applyFill="1" applyBorder="1" applyAlignment="1">
      <alignment horizontal="center" vertical="center"/>
    </xf>
    <xf numFmtId="166" fontId="12" fillId="14" borderId="9" xfId="2" applyNumberFormat="1" applyFont="1" applyFill="1" applyBorder="1" applyAlignment="1">
      <alignment horizontal="center" vertical="center" wrapText="1"/>
    </xf>
    <xf numFmtId="0" fontId="17" fillId="14" borderId="9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4" fillId="10" borderId="9" xfId="0" applyFont="1" applyFill="1" applyBorder="1" applyAlignment="1">
      <alignment horizontal="center" vertical="center" wrapText="1"/>
    </xf>
    <xf numFmtId="9" fontId="4" fillId="2" borderId="9" xfId="0" applyNumberFormat="1" applyFont="1" applyFill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9" fontId="20" fillId="2" borderId="9" xfId="0" applyNumberFormat="1" applyFont="1" applyFill="1" applyBorder="1" applyAlignment="1">
      <alignment horizontal="center" vertical="center" wrapText="1"/>
    </xf>
    <xf numFmtId="49" fontId="3" fillId="18" borderId="9" xfId="0" applyNumberFormat="1" applyFont="1" applyFill="1" applyBorder="1" applyAlignment="1">
      <alignment horizontal="left" vertical="top"/>
    </xf>
    <xf numFmtId="0" fontId="3" fillId="18" borderId="9" xfId="0" applyFont="1" applyFill="1" applyBorder="1" applyAlignment="1">
      <alignment horizontal="left" vertical="top" wrapText="1"/>
    </xf>
    <xf numFmtId="0" fontId="3" fillId="18" borderId="9" xfId="0" applyFont="1" applyFill="1" applyBorder="1" applyAlignment="1">
      <alignment horizontal="left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/>
    </xf>
    <xf numFmtId="166" fontId="3" fillId="18" borderId="9" xfId="2" applyNumberFormat="1" applyFont="1" applyFill="1" applyBorder="1" applyAlignment="1">
      <alignment horizontal="center" vertical="center" wrapText="1"/>
    </xf>
    <xf numFmtId="166" fontId="3" fillId="18" borderId="9" xfId="2" applyNumberFormat="1" applyFont="1" applyFill="1" applyBorder="1" applyAlignment="1">
      <alignment horizontal="center" vertical="center"/>
    </xf>
    <xf numFmtId="166" fontId="3" fillId="18" borderId="9" xfId="2" applyNumberFormat="1" applyFont="1" applyFill="1" applyBorder="1" applyAlignment="1">
      <alignment horizontal="center"/>
    </xf>
    <xf numFmtId="0" fontId="4" fillId="18" borderId="9" xfId="0" applyFont="1" applyFill="1" applyBorder="1" applyAlignment="1">
      <alignment horizontal="left" vertical="top" wrapText="1"/>
    </xf>
    <xf numFmtId="0" fontId="3" fillId="18" borderId="9" xfId="0" applyFont="1" applyFill="1" applyBorder="1" applyAlignment="1">
      <alignment vertical="center" wrapText="1"/>
    </xf>
    <xf numFmtId="0" fontId="12" fillId="18" borderId="9" xfId="0" applyFont="1" applyFill="1" applyBorder="1" applyAlignment="1">
      <alignment horizontal="center" vertical="center" wrapText="1"/>
    </xf>
    <xf numFmtId="49" fontId="3" fillId="18" borderId="11" xfId="0" applyNumberFormat="1" applyFont="1" applyFill="1" applyBorder="1" applyAlignment="1">
      <alignment horizontal="left" vertical="top"/>
    </xf>
    <xf numFmtId="0" fontId="4" fillId="18" borderId="11" xfId="0" applyFont="1" applyFill="1" applyBorder="1" applyAlignment="1">
      <alignment horizontal="left" vertical="top" wrapText="1"/>
    </xf>
    <xf numFmtId="0" fontId="3" fillId="18" borderId="11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/>
    </xf>
    <xf numFmtId="166" fontId="3" fillId="18" borderId="11" xfId="2" applyNumberFormat="1" applyFont="1" applyFill="1" applyBorder="1" applyAlignment="1">
      <alignment horizontal="center" vertical="center" wrapText="1"/>
    </xf>
    <xf numFmtId="166" fontId="3" fillId="18" borderId="11" xfId="2" applyNumberFormat="1" applyFont="1" applyFill="1" applyBorder="1" applyAlignment="1">
      <alignment horizontal="center" vertical="center"/>
    </xf>
    <xf numFmtId="166" fontId="3" fillId="18" borderId="11" xfId="2" applyNumberFormat="1" applyFont="1" applyFill="1" applyBorder="1" applyAlignment="1">
      <alignment horizontal="center"/>
    </xf>
    <xf numFmtId="49" fontId="3" fillId="18" borderId="1" xfId="0" applyNumberFormat="1" applyFont="1" applyFill="1" applyBorder="1" applyAlignment="1">
      <alignment horizontal="left" vertical="top"/>
    </xf>
    <xf numFmtId="0" fontId="3" fillId="18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/>
    </xf>
    <xf numFmtId="166" fontId="3" fillId="18" borderId="1" xfId="2" applyNumberFormat="1" applyFont="1" applyFill="1" applyBorder="1" applyAlignment="1">
      <alignment horizontal="center" vertical="center" wrapText="1"/>
    </xf>
    <xf numFmtId="166" fontId="3" fillId="18" borderId="1" xfId="2" applyNumberFormat="1" applyFont="1" applyFill="1" applyBorder="1" applyAlignment="1">
      <alignment horizontal="center" vertical="center"/>
    </xf>
    <xf numFmtId="166" fontId="3" fillId="18" borderId="1" xfId="2" applyNumberFormat="1" applyFont="1" applyFill="1" applyBorder="1" applyAlignment="1">
      <alignment horizontal="center"/>
    </xf>
    <xf numFmtId="49" fontId="3" fillId="18" borderId="1" xfId="1" applyNumberFormat="1" applyFont="1" applyFill="1" applyBorder="1" applyAlignment="1">
      <alignment horizontal="left" vertical="top"/>
    </xf>
    <xf numFmtId="0" fontId="3" fillId="18" borderId="1" xfId="1" applyFont="1" applyFill="1" applyBorder="1" applyAlignment="1">
      <alignment horizontal="left" vertical="center" wrapText="1"/>
    </xf>
    <xf numFmtId="0" fontId="3" fillId="18" borderId="1" xfId="1" applyFont="1" applyFill="1" applyBorder="1" applyAlignment="1">
      <alignment horizontal="center" vertical="center" wrapText="1"/>
    </xf>
    <xf numFmtId="0" fontId="3" fillId="18" borderId="1" xfId="1" applyFont="1" applyFill="1" applyBorder="1" applyAlignment="1">
      <alignment horizontal="center" vertical="center"/>
    </xf>
    <xf numFmtId="49" fontId="3" fillId="18" borderId="9" xfId="1" applyNumberFormat="1" applyFont="1" applyFill="1" applyBorder="1" applyAlignment="1">
      <alignment horizontal="left" vertical="top"/>
    </xf>
    <xf numFmtId="0" fontId="3" fillId="18" borderId="9" xfId="1" applyFont="1" applyFill="1" applyBorder="1" applyAlignment="1">
      <alignment vertical="center" wrapText="1"/>
    </xf>
    <xf numFmtId="0" fontId="3" fillId="18" borderId="9" xfId="1" applyFont="1" applyFill="1" applyBorder="1" applyAlignment="1">
      <alignment horizontal="center" vertical="center" wrapText="1"/>
    </xf>
    <xf numFmtId="167" fontId="3" fillId="18" borderId="9" xfId="1" applyNumberFormat="1" applyFont="1" applyFill="1" applyBorder="1" applyAlignment="1">
      <alignment horizontal="center" vertical="center" wrapText="1"/>
    </xf>
    <xf numFmtId="0" fontId="4" fillId="18" borderId="9" xfId="1" applyFont="1" applyFill="1" applyBorder="1" applyAlignment="1">
      <alignment horizontal="left" vertical="top" wrapText="1"/>
    </xf>
    <xf numFmtId="0" fontId="3" fillId="18" borderId="9" xfId="1" applyFont="1" applyFill="1" applyBorder="1" applyAlignment="1">
      <alignment horizontal="left" vertical="center" wrapText="1"/>
    </xf>
    <xf numFmtId="0" fontId="3" fillId="18" borderId="9" xfId="1" applyFont="1" applyFill="1" applyBorder="1" applyAlignment="1">
      <alignment horizontal="center" vertical="center"/>
    </xf>
    <xf numFmtId="49" fontId="3" fillId="18" borderId="9" xfId="0" applyNumberFormat="1" applyFont="1" applyFill="1" applyBorder="1" applyAlignment="1">
      <alignment horizontal="left" vertical="top" wrapText="1"/>
    </xf>
    <xf numFmtId="0" fontId="5" fillId="18" borderId="9" xfId="0" applyFont="1" applyFill="1" applyBorder="1" applyAlignment="1">
      <alignment vertical="top" wrapText="1"/>
    </xf>
    <xf numFmtId="0" fontId="3" fillId="18" borderId="9" xfId="0" quotePrefix="1" applyFont="1" applyFill="1" applyBorder="1" applyAlignment="1">
      <alignment horizontal="center" vertical="center" wrapText="1"/>
    </xf>
    <xf numFmtId="166" fontId="12" fillId="18" borderId="9" xfId="2" applyNumberFormat="1" applyFont="1" applyFill="1" applyBorder="1" applyAlignment="1">
      <alignment horizontal="center" vertical="center" wrapText="1"/>
    </xf>
    <xf numFmtId="49" fontId="3" fillId="18" borderId="10" xfId="0" applyNumberFormat="1" applyFont="1" applyFill="1" applyBorder="1" applyAlignment="1">
      <alignment horizontal="left" vertical="top"/>
    </xf>
    <xf numFmtId="0" fontId="4" fillId="18" borderId="10" xfId="0" applyFont="1" applyFill="1" applyBorder="1" applyAlignment="1">
      <alignment horizontal="left" vertical="top" wrapText="1"/>
    </xf>
    <xf numFmtId="0" fontId="3" fillId="18" borderId="10" xfId="0" applyFont="1" applyFill="1" applyBorder="1" applyAlignment="1">
      <alignment horizontal="left" vertical="center" wrapText="1"/>
    </xf>
    <xf numFmtId="0" fontId="3" fillId="18" borderId="10" xfId="0" applyFont="1" applyFill="1" applyBorder="1" applyAlignment="1">
      <alignment horizontal="center" vertical="center" wrapText="1"/>
    </xf>
    <xf numFmtId="0" fontId="3" fillId="18" borderId="10" xfId="1" applyFont="1" applyFill="1" applyBorder="1" applyAlignment="1">
      <alignment horizontal="center" vertical="center"/>
    </xf>
    <xf numFmtId="166" fontId="3" fillId="18" borderId="10" xfId="2" applyNumberFormat="1" applyFont="1" applyFill="1" applyBorder="1" applyAlignment="1">
      <alignment horizontal="center" vertical="center" wrapText="1"/>
    </xf>
    <xf numFmtId="166" fontId="3" fillId="18" borderId="10" xfId="2" applyNumberFormat="1" applyFont="1" applyFill="1" applyBorder="1" applyAlignment="1">
      <alignment horizontal="center" vertical="center"/>
    </xf>
    <xf numFmtId="166" fontId="3" fillId="18" borderId="10" xfId="2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18" fillId="18" borderId="9" xfId="0" applyFont="1" applyFill="1" applyBorder="1" applyAlignment="1">
      <alignment vertical="center"/>
    </xf>
    <xf numFmtId="49" fontId="18" fillId="18" borderId="9" xfId="0" applyNumberFormat="1" applyFont="1" applyFill="1" applyBorder="1" applyAlignment="1">
      <alignment vertical="center"/>
    </xf>
    <xf numFmtId="0" fontId="4" fillId="18" borderId="9" xfId="0" applyFont="1" applyFill="1" applyBorder="1" applyAlignment="1">
      <alignment vertical="top" wrapText="1"/>
    </xf>
    <xf numFmtId="0" fontId="4" fillId="18" borderId="9" xfId="0" applyFont="1" applyFill="1" applyBorder="1" applyAlignment="1">
      <alignment vertical="center" wrapText="1"/>
    </xf>
    <xf numFmtId="0" fontId="4" fillId="18" borderId="9" xfId="0" applyFont="1" applyFill="1" applyBorder="1" applyAlignment="1">
      <alignment horizontal="center" vertical="center"/>
    </xf>
    <xf numFmtId="0" fontId="4" fillId="18" borderId="9" xfId="0" applyFont="1" applyFill="1" applyBorder="1" applyAlignment="1">
      <alignment horizontal="center" vertical="center" wrapText="1"/>
    </xf>
    <xf numFmtId="168" fontId="4" fillId="18" borderId="9" xfId="4" applyNumberFormat="1" applyFont="1" applyFill="1" applyBorder="1" applyAlignment="1">
      <alignment horizontal="center" vertical="center" wrapText="1"/>
    </xf>
    <xf numFmtId="167" fontId="4" fillId="18" borderId="9" xfId="0" applyNumberFormat="1" applyFont="1" applyFill="1" applyBorder="1" applyAlignment="1">
      <alignment horizontal="center" vertical="center" wrapText="1"/>
    </xf>
    <xf numFmtId="49" fontId="4" fillId="18" borderId="9" xfId="1" applyNumberFormat="1" applyFont="1" applyFill="1" applyBorder="1" applyAlignment="1">
      <alignment horizontal="left" vertical="center"/>
    </xf>
    <xf numFmtId="0" fontId="4" fillId="18" borderId="9" xfId="1" applyFont="1" applyFill="1" applyBorder="1" applyAlignment="1">
      <alignment vertical="top" wrapText="1"/>
    </xf>
    <xf numFmtId="3" fontId="4" fillId="18" borderId="9" xfId="0" applyNumberFormat="1" applyFont="1" applyFill="1" applyBorder="1" applyAlignment="1">
      <alignment horizontal="center" vertical="center"/>
    </xf>
    <xf numFmtId="49" fontId="0" fillId="18" borderId="9" xfId="1" applyNumberFormat="1" applyFont="1" applyFill="1" applyBorder="1" applyAlignment="1">
      <alignment vertical="center"/>
    </xf>
    <xf numFmtId="0" fontId="3" fillId="18" borderId="9" xfId="1" applyFont="1" applyFill="1" applyBorder="1" applyAlignment="1">
      <alignment vertical="top" wrapText="1"/>
    </xf>
    <xf numFmtId="0" fontId="0" fillId="18" borderId="9" xfId="1" applyFont="1" applyFill="1" applyBorder="1" applyAlignment="1">
      <alignment horizontal="center" vertical="center"/>
    </xf>
    <xf numFmtId="49" fontId="4" fillId="18" borderId="9" xfId="1" applyNumberFormat="1" applyFont="1" applyFill="1" applyBorder="1" applyAlignment="1">
      <alignment horizontal="center" vertical="center"/>
    </xf>
    <xf numFmtId="49" fontId="11" fillId="18" borderId="9" xfId="0" applyNumberFormat="1" applyFont="1" applyFill="1" applyBorder="1" applyAlignment="1">
      <alignment horizontal="center" vertical="center" wrapText="1"/>
    </xf>
    <xf numFmtId="0" fontId="11" fillId="18" borderId="9" xfId="0" applyFont="1" applyFill="1" applyBorder="1" applyAlignment="1">
      <alignment horizontal="left" vertical="center" wrapText="1"/>
    </xf>
    <xf numFmtId="0" fontId="11" fillId="18" borderId="9" xfId="0" applyFont="1" applyFill="1" applyBorder="1" applyAlignment="1">
      <alignment horizontal="center" vertical="center"/>
    </xf>
    <xf numFmtId="49" fontId="3" fillId="18" borderId="9" xfId="1" applyNumberFormat="1" applyFont="1" applyFill="1" applyBorder="1" applyAlignment="1">
      <alignment horizontal="center" vertical="center"/>
    </xf>
    <xf numFmtId="0" fontId="17" fillId="18" borderId="9" xfId="1" applyFont="1" applyFill="1" applyBorder="1" applyAlignment="1">
      <alignment horizontal="center" vertical="center"/>
    </xf>
    <xf numFmtId="49" fontId="4" fillId="18" borderId="9" xfId="0" applyNumberFormat="1" applyFont="1" applyFill="1" applyBorder="1" applyAlignment="1">
      <alignment horizontal="center" vertical="center" wrapText="1"/>
    </xf>
    <xf numFmtId="49" fontId="4" fillId="14" borderId="9" xfId="0" applyNumberFormat="1" applyFont="1" applyFill="1" applyBorder="1" applyAlignment="1">
      <alignment horizontal="center" vertical="center"/>
    </xf>
    <xf numFmtId="49" fontId="3" fillId="18" borderId="9" xfId="0" applyNumberFormat="1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wrapText="1"/>
    </xf>
    <xf numFmtId="0" fontId="27" fillId="10" borderId="9" xfId="0" applyFont="1" applyFill="1" applyBorder="1" applyAlignment="1">
      <alignment wrapText="1"/>
    </xf>
    <xf numFmtId="0" fontId="13" fillId="18" borderId="20" xfId="1" applyFont="1" applyFill="1" applyBorder="1" applyAlignment="1">
      <alignment vertical="center"/>
    </xf>
    <xf numFmtId="0" fontId="4" fillId="18" borderId="14" xfId="0" applyFont="1" applyFill="1" applyBorder="1" applyAlignment="1">
      <alignment vertical="top" wrapText="1"/>
    </xf>
    <xf numFmtId="0" fontId="4" fillId="18" borderId="13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/>
    </xf>
    <xf numFmtId="0" fontId="4" fillId="18" borderId="28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/>
    </xf>
    <xf numFmtId="0" fontId="28" fillId="14" borderId="9" xfId="3" applyFont="1" applyFill="1" applyBorder="1" applyAlignment="1">
      <alignment horizontal="left" vertical="top" wrapText="1"/>
    </xf>
    <xf numFmtId="0" fontId="0" fillId="18" borderId="9" xfId="0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wrapText="1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23" fillId="20" borderId="6" xfId="0" applyFont="1" applyFill="1" applyBorder="1" applyAlignment="1">
      <alignment horizontal="center" vertical="center" wrapText="1"/>
    </xf>
    <xf numFmtId="0" fontId="23" fillId="20" borderId="7" xfId="0" applyFont="1" applyFill="1" applyBorder="1" applyAlignment="1">
      <alignment horizontal="center" vertical="center" wrapText="1"/>
    </xf>
    <xf numFmtId="0" fontId="23" fillId="20" borderId="8" xfId="0" applyFont="1" applyFill="1" applyBorder="1" applyAlignment="1">
      <alignment horizontal="center" vertical="center" wrapText="1"/>
    </xf>
    <xf numFmtId="9" fontId="7" fillId="3" borderId="9" xfId="1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5" fillId="0" borderId="13" xfId="0" applyFont="1" applyBorder="1"/>
    <xf numFmtId="0" fontId="6" fillId="5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6" fillId="5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6" fillId="5" borderId="15" xfId="0" applyFont="1" applyFill="1" applyBorder="1" applyAlignment="1">
      <alignment horizontal="left" vertical="center" wrapText="1"/>
    </xf>
    <xf numFmtId="0" fontId="3" fillId="0" borderId="20" xfId="0" applyFont="1" applyBorder="1"/>
    <xf numFmtId="0" fontId="3" fillId="0" borderId="14" xfId="0" applyFont="1" applyBorder="1"/>
    <xf numFmtId="0" fontId="6" fillId="5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3" borderId="9" xfId="1" applyFont="1" applyFill="1" applyBorder="1" applyAlignment="1">
      <alignment horizontal="left" vertical="center" wrapText="1"/>
    </xf>
    <xf numFmtId="0" fontId="3" fillId="0" borderId="9" xfId="1" applyFont="1" applyBorder="1"/>
    <xf numFmtId="0" fontId="14" fillId="21" borderId="13" xfId="0" applyFont="1" applyFill="1" applyBorder="1" applyAlignment="1">
      <alignment horizontal="left" vertical="center"/>
    </xf>
    <xf numFmtId="0" fontId="5" fillId="22" borderId="13" xfId="0" applyFont="1" applyFill="1" applyBorder="1"/>
    <xf numFmtId="0" fontId="5" fillId="22" borderId="2" xfId="0" applyFont="1" applyFill="1" applyBorder="1"/>
    <xf numFmtId="0" fontId="6" fillId="4" borderId="9" xfId="0" applyFont="1" applyFill="1" applyBorder="1" applyAlignment="1">
      <alignment horizontal="left" vertical="center" wrapText="1"/>
    </xf>
    <xf numFmtId="0" fontId="5" fillId="0" borderId="9" xfId="0" applyFont="1" applyBorder="1"/>
    <xf numFmtId="0" fontId="7" fillId="3" borderId="9" xfId="1" applyFont="1" applyFill="1" applyBorder="1" applyAlignment="1">
      <alignment horizontal="center" vertical="center" wrapText="1"/>
    </xf>
    <xf numFmtId="0" fontId="7" fillId="0" borderId="9" xfId="1" applyFont="1" applyBorder="1"/>
    <xf numFmtId="0" fontId="6" fillId="2" borderId="1" xfId="1" applyFont="1" applyFill="1" applyBorder="1" applyAlignment="1">
      <alignment horizontal="left" vertical="center" wrapText="1"/>
    </xf>
    <xf numFmtId="0" fontId="3" fillId="0" borderId="1" xfId="1" applyFont="1" applyBorder="1"/>
    <xf numFmtId="0" fontId="6" fillId="2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left" vertical="center" wrapText="1"/>
    </xf>
    <xf numFmtId="0" fontId="6" fillId="4" borderId="11" xfId="1" applyFont="1" applyFill="1" applyBorder="1" applyAlignment="1">
      <alignment horizontal="left" vertical="center" wrapText="1"/>
    </xf>
    <xf numFmtId="0" fontId="3" fillId="0" borderId="11" xfId="1" applyFont="1" applyBorder="1"/>
    <xf numFmtId="0" fontId="6" fillId="4" borderId="17" xfId="1" applyFont="1" applyFill="1" applyBorder="1" applyAlignment="1">
      <alignment horizontal="left" vertical="center" wrapText="1"/>
    </xf>
    <xf numFmtId="0" fontId="6" fillId="4" borderId="18" xfId="1" applyFont="1" applyFill="1" applyBorder="1" applyAlignment="1">
      <alignment horizontal="left" vertical="center" wrapText="1"/>
    </xf>
    <xf numFmtId="0" fontId="6" fillId="4" borderId="19" xfId="1" applyFont="1" applyFill="1" applyBorder="1" applyAlignment="1">
      <alignment horizontal="left" vertical="center" wrapText="1"/>
    </xf>
    <xf numFmtId="0" fontId="6" fillId="5" borderId="9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5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horizontal="left" vertical="center" wrapText="1"/>
    </xf>
    <xf numFmtId="0" fontId="23" fillId="20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9" xfId="0" applyFont="1" applyFill="1" applyBorder="1" applyAlignment="1">
      <alignment horizontal="left" vertical="center" wrapText="1"/>
    </xf>
    <xf numFmtId="0" fontId="14" fillId="21" borderId="9" xfId="0" applyFont="1" applyFill="1" applyBorder="1" applyAlignment="1">
      <alignment horizontal="left" vertical="center"/>
    </xf>
    <xf numFmtId="0" fontId="5" fillId="22" borderId="9" xfId="0" applyFont="1" applyFill="1" applyBorder="1"/>
    <xf numFmtId="0" fontId="2" fillId="4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wrapText="1"/>
    </xf>
    <xf numFmtId="0" fontId="20" fillId="2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3" fillId="10" borderId="9" xfId="0" applyFont="1" applyFill="1" applyBorder="1"/>
    <xf numFmtId="0" fontId="2" fillId="4" borderId="9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3" fillId="23" borderId="6" xfId="0" applyFont="1" applyFill="1" applyBorder="1" applyAlignment="1">
      <alignment horizontal="center" vertical="center" wrapText="1"/>
    </xf>
    <xf numFmtId="0" fontId="23" fillId="23" borderId="7" xfId="0" applyFont="1" applyFill="1" applyBorder="1" applyAlignment="1">
      <alignment horizontal="center" vertical="center" wrapText="1"/>
    </xf>
    <xf numFmtId="0" fontId="23" fillId="2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14" fillId="23" borderId="26" xfId="0" applyFont="1" applyFill="1" applyBorder="1" applyAlignment="1">
      <alignment horizontal="left" vertical="center" wrapText="1"/>
    </xf>
    <xf numFmtId="0" fontId="14" fillId="23" borderId="29" xfId="0" applyFont="1" applyFill="1" applyBorder="1" applyAlignment="1">
      <alignment horizontal="left" vertical="center" wrapText="1"/>
    </xf>
    <xf numFmtId="0" fontId="14" fillId="23" borderId="14" xfId="0" applyFont="1" applyFill="1" applyBorder="1" applyAlignment="1">
      <alignment horizontal="left" vertical="center" wrapText="1"/>
    </xf>
  </cellXfs>
  <cellStyles count="5">
    <cellStyle name="Bad" xfId="3" builtinId="27"/>
    <cellStyle name="Comma" xfId="4" builtinId="3"/>
    <cellStyle name="Comma 2" xfId="2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zoomScale="55" zoomScaleNormal="55" zoomScaleSheetLayoutView="106" workbookViewId="0">
      <selection activeCell="A17" sqref="A17"/>
    </sheetView>
  </sheetViews>
  <sheetFormatPr defaultColWidth="9" defaultRowHeight="15"/>
  <cols>
    <col min="1" max="1" width="7" style="2" customWidth="1"/>
    <col min="2" max="2" width="43.125" style="2" customWidth="1"/>
    <col min="3" max="3" width="32.75" style="2" customWidth="1"/>
    <col min="4" max="4" width="45.875" style="2" customWidth="1"/>
    <col min="5" max="5" width="30.375" style="2" customWidth="1"/>
    <col min="6" max="6" width="23" style="15" customWidth="1"/>
    <col min="7" max="7" width="30.375" style="20" customWidth="1"/>
    <col min="8" max="8" width="24.375" style="20" customWidth="1"/>
    <col min="9" max="9" width="30.375" style="15" customWidth="1"/>
    <col min="10" max="10" width="21.375" style="15" customWidth="1"/>
    <col min="11" max="11" width="21" style="15" customWidth="1"/>
    <col min="12" max="16384" width="9" style="2"/>
  </cols>
  <sheetData>
    <row r="1" spans="1:11" s="8" customFormat="1" ht="38.25" customHeight="1">
      <c r="A1" s="188" t="s">
        <v>380</v>
      </c>
      <c r="B1" s="189"/>
      <c r="C1" s="189"/>
      <c r="D1" s="189"/>
      <c r="E1" s="189"/>
      <c r="F1" s="189"/>
      <c r="G1" s="189"/>
      <c r="H1" s="189"/>
      <c r="I1" s="189"/>
      <c r="J1" s="189"/>
      <c r="K1" s="190"/>
    </row>
    <row r="2" spans="1:11" s="8" customFormat="1" ht="15.75">
      <c r="A2" s="209" t="s">
        <v>379</v>
      </c>
      <c r="B2" s="210"/>
      <c r="C2" s="211"/>
      <c r="D2" s="211"/>
      <c r="E2" s="211"/>
      <c r="F2" s="211"/>
      <c r="G2" s="211"/>
      <c r="H2" s="211"/>
      <c r="I2" s="211"/>
      <c r="J2" s="211"/>
      <c r="K2" s="211"/>
    </row>
    <row r="3" spans="1:11">
      <c r="A3" s="212" t="s">
        <v>381</v>
      </c>
      <c r="B3" s="213" t="s">
        <v>1</v>
      </c>
      <c r="C3" s="192" t="s">
        <v>382</v>
      </c>
      <c r="D3" s="193"/>
      <c r="E3" s="193"/>
      <c r="F3" s="193"/>
      <c r="G3" s="193"/>
      <c r="H3" s="193"/>
      <c r="I3" s="193"/>
      <c r="J3" s="193"/>
      <c r="K3" s="193"/>
    </row>
    <row r="4" spans="1:11" ht="35.25" customHeight="1">
      <c r="A4" s="174" t="s">
        <v>383</v>
      </c>
      <c r="B4" s="174"/>
      <c r="C4" s="40" t="s">
        <v>385</v>
      </c>
      <c r="D4" s="174" t="s">
        <v>384</v>
      </c>
      <c r="E4" s="174"/>
      <c r="F4" s="174" t="s">
        <v>386</v>
      </c>
      <c r="G4" s="174"/>
      <c r="H4" s="174"/>
      <c r="I4" s="174"/>
      <c r="J4" s="174"/>
      <c r="K4" s="174"/>
    </row>
    <row r="5" spans="1:11" ht="48.75" customHeight="1">
      <c r="A5" s="34" t="s">
        <v>5</v>
      </c>
      <c r="B5" s="37" t="s">
        <v>373</v>
      </c>
      <c r="C5" s="39" t="s">
        <v>280</v>
      </c>
      <c r="D5" s="191" t="s">
        <v>387</v>
      </c>
      <c r="E5" s="191"/>
      <c r="F5" s="214" t="s">
        <v>389</v>
      </c>
      <c r="G5" s="215"/>
      <c r="H5" s="215"/>
      <c r="I5" s="215"/>
      <c r="J5" s="215"/>
      <c r="K5" s="215"/>
    </row>
    <row r="6" spans="1:11" ht="51.75" customHeight="1">
      <c r="A6" s="34" t="s">
        <v>6</v>
      </c>
      <c r="B6" s="37" t="s">
        <v>374</v>
      </c>
      <c r="C6" s="39" t="s">
        <v>281</v>
      </c>
      <c r="D6" s="191" t="s">
        <v>388</v>
      </c>
      <c r="E6" s="191"/>
      <c r="F6" s="214" t="s">
        <v>390</v>
      </c>
      <c r="G6" s="215"/>
      <c r="H6" s="215"/>
      <c r="I6" s="215"/>
      <c r="J6" s="215"/>
      <c r="K6" s="215"/>
    </row>
    <row r="7" spans="1:11" ht="54.75" customHeight="1">
      <c r="A7" s="207" t="s">
        <v>391</v>
      </c>
      <c r="B7" s="208"/>
      <c r="C7" s="187" t="s">
        <v>392</v>
      </c>
      <c r="D7" s="208"/>
      <c r="E7" s="208"/>
      <c r="F7" s="208"/>
      <c r="G7" s="208"/>
      <c r="H7" s="208"/>
      <c r="I7" s="208"/>
      <c r="J7" s="208"/>
      <c r="K7" s="208"/>
    </row>
    <row r="8" spans="1:11" ht="24.95" customHeight="1">
      <c r="A8" s="194" t="s">
        <v>4</v>
      </c>
      <c r="B8" s="202" t="s">
        <v>393</v>
      </c>
      <c r="C8" s="200" t="s">
        <v>394</v>
      </c>
      <c r="D8" s="205" t="s">
        <v>395</v>
      </c>
      <c r="E8" s="205" t="s">
        <v>396</v>
      </c>
      <c r="F8" s="205" t="s">
        <v>397</v>
      </c>
      <c r="G8" s="194" t="s">
        <v>398</v>
      </c>
      <c r="H8" s="196" t="s">
        <v>399</v>
      </c>
      <c r="I8" s="198" t="s">
        <v>400</v>
      </c>
      <c r="J8" s="199"/>
      <c r="K8" s="200"/>
    </row>
    <row r="9" spans="1:11" ht="33" customHeight="1">
      <c r="A9" s="201"/>
      <c r="B9" s="203"/>
      <c r="C9" s="204"/>
      <c r="D9" s="206"/>
      <c r="E9" s="206"/>
      <c r="F9" s="206"/>
      <c r="G9" s="195"/>
      <c r="H9" s="197"/>
      <c r="I9" s="41" t="s">
        <v>401</v>
      </c>
      <c r="J9" s="42" t="s">
        <v>402</v>
      </c>
      <c r="K9" s="42" t="s">
        <v>403</v>
      </c>
    </row>
    <row r="10" spans="1:11" s="4" customFormat="1" ht="78.75" customHeight="1">
      <c r="A10" s="16" t="s">
        <v>5</v>
      </c>
      <c r="B10" s="17" t="s">
        <v>158</v>
      </c>
      <c r="C10" s="43" t="s">
        <v>159</v>
      </c>
      <c r="D10" s="19" t="s">
        <v>160</v>
      </c>
      <c r="E10" s="19" t="s">
        <v>404</v>
      </c>
      <c r="F10" s="19" t="s">
        <v>161</v>
      </c>
      <c r="G10" s="19" t="s">
        <v>438</v>
      </c>
      <c r="H10" s="44">
        <f>I10+J10</f>
        <v>314574</v>
      </c>
      <c r="I10" s="44">
        <v>21600</v>
      </c>
      <c r="J10" s="44">
        <v>292974</v>
      </c>
      <c r="K10" s="44"/>
    </row>
    <row r="11" spans="1:11" s="4" customFormat="1" ht="71.25">
      <c r="A11" s="16" t="s">
        <v>6</v>
      </c>
      <c r="B11" s="18" t="s">
        <v>162</v>
      </c>
      <c r="C11" s="43" t="s">
        <v>163</v>
      </c>
      <c r="D11" s="19" t="s">
        <v>164</v>
      </c>
      <c r="E11" s="19" t="s">
        <v>404</v>
      </c>
      <c r="F11" s="19" t="s">
        <v>165</v>
      </c>
      <c r="G11" s="19" t="s">
        <v>439</v>
      </c>
      <c r="H11" s="44">
        <f t="shared" ref="H11:H40" si="0">I11+J11</f>
        <v>178482</v>
      </c>
      <c r="I11" s="44">
        <v>21600</v>
      </c>
      <c r="J11" s="44">
        <v>156882</v>
      </c>
      <c r="K11" s="44"/>
    </row>
    <row r="12" spans="1:11" s="4" customFormat="1" ht="38.25" customHeight="1">
      <c r="A12" s="16" t="s">
        <v>2</v>
      </c>
      <c r="B12" s="18" t="s">
        <v>166</v>
      </c>
      <c r="C12" s="43" t="s">
        <v>167</v>
      </c>
      <c r="D12" s="19" t="s">
        <v>168</v>
      </c>
      <c r="E12" s="19" t="s">
        <v>404</v>
      </c>
      <c r="F12" s="19" t="s">
        <v>22</v>
      </c>
      <c r="G12" s="19" t="s">
        <v>440</v>
      </c>
      <c r="H12" s="44">
        <f t="shared" si="0"/>
        <v>187440</v>
      </c>
      <c r="I12" s="44">
        <v>0</v>
      </c>
      <c r="J12" s="44">
        <v>187440</v>
      </c>
      <c r="K12" s="44"/>
    </row>
    <row r="13" spans="1:11" s="10" customFormat="1" ht="71.25">
      <c r="A13" s="16" t="s">
        <v>7</v>
      </c>
      <c r="B13" s="17" t="s">
        <v>180</v>
      </c>
      <c r="C13" s="43" t="s">
        <v>181</v>
      </c>
      <c r="D13" s="19" t="s">
        <v>182</v>
      </c>
      <c r="E13" s="19" t="s">
        <v>404</v>
      </c>
      <c r="F13" s="19" t="s">
        <v>161</v>
      </c>
      <c r="G13" s="14" t="s">
        <v>83</v>
      </c>
      <c r="H13" s="44" t="s">
        <v>435</v>
      </c>
      <c r="I13" s="44" t="s">
        <v>22</v>
      </c>
      <c r="J13" s="44" t="s">
        <v>22</v>
      </c>
      <c r="K13" s="44"/>
    </row>
    <row r="14" spans="1:11" s="10" customFormat="1" ht="85.5">
      <c r="A14" s="16" t="s">
        <v>8</v>
      </c>
      <c r="B14" s="17" t="s">
        <v>183</v>
      </c>
      <c r="C14" s="43" t="s">
        <v>184</v>
      </c>
      <c r="D14" s="43" t="s">
        <v>185</v>
      </c>
      <c r="E14" s="19" t="s">
        <v>404</v>
      </c>
      <c r="F14" s="19" t="s">
        <v>22</v>
      </c>
      <c r="G14" s="19" t="s">
        <v>441</v>
      </c>
      <c r="H14" s="44">
        <f t="shared" si="0"/>
        <v>194370</v>
      </c>
      <c r="I14" s="44">
        <v>0</v>
      </c>
      <c r="J14" s="44">
        <v>194370</v>
      </c>
      <c r="K14" s="44"/>
    </row>
    <row r="15" spans="1:11" s="10" customFormat="1" ht="75">
      <c r="A15" s="16" t="s">
        <v>9</v>
      </c>
      <c r="B15" s="17" t="s">
        <v>186</v>
      </c>
      <c r="C15" s="43" t="s">
        <v>187</v>
      </c>
      <c r="D15" s="45" t="s">
        <v>188</v>
      </c>
      <c r="E15" s="19" t="s">
        <v>404</v>
      </c>
      <c r="F15" s="19" t="s">
        <v>408</v>
      </c>
      <c r="G15" s="19" t="s">
        <v>442</v>
      </c>
      <c r="H15" s="44">
        <f t="shared" si="0"/>
        <v>246012</v>
      </c>
      <c r="I15" s="44">
        <v>82200</v>
      </c>
      <c r="J15" s="44">
        <v>163812</v>
      </c>
      <c r="K15" s="44"/>
    </row>
    <row r="16" spans="1:11" s="10" customFormat="1" ht="57">
      <c r="A16" s="16" t="s">
        <v>10</v>
      </c>
      <c r="B16" s="17" t="s">
        <v>189</v>
      </c>
      <c r="C16" s="17" t="s">
        <v>190</v>
      </c>
      <c r="D16" s="17" t="s">
        <v>191</v>
      </c>
      <c r="E16" s="19" t="s">
        <v>404</v>
      </c>
      <c r="F16" s="19" t="s">
        <v>22</v>
      </c>
      <c r="G16" s="19" t="s">
        <v>441</v>
      </c>
      <c r="H16" s="44" t="s">
        <v>435</v>
      </c>
      <c r="I16" s="45" t="s">
        <v>22</v>
      </c>
      <c r="J16" s="45" t="s">
        <v>22</v>
      </c>
      <c r="K16" s="44"/>
    </row>
    <row r="17" spans="1:11" s="10" customFormat="1" ht="85.5">
      <c r="A17" s="16" t="s">
        <v>11</v>
      </c>
      <c r="B17" s="17" t="s">
        <v>192</v>
      </c>
      <c r="C17" s="43" t="s">
        <v>193</v>
      </c>
      <c r="D17" s="43" t="s">
        <v>194</v>
      </c>
      <c r="E17" s="19" t="s">
        <v>404</v>
      </c>
      <c r="F17" s="19" t="s">
        <v>22</v>
      </c>
      <c r="G17" s="19" t="s">
        <v>443</v>
      </c>
      <c r="H17" s="44" t="s">
        <v>435</v>
      </c>
      <c r="I17" s="44" t="s">
        <v>22</v>
      </c>
      <c r="J17" s="44" t="s">
        <v>22</v>
      </c>
      <c r="K17" s="44"/>
    </row>
    <row r="18" spans="1:11" s="10" customFormat="1" ht="28.5">
      <c r="A18" s="16" t="s">
        <v>12</v>
      </c>
      <c r="B18" s="17" t="s">
        <v>195</v>
      </c>
      <c r="C18" s="43" t="s">
        <v>196</v>
      </c>
      <c r="D18" s="19" t="s">
        <v>197</v>
      </c>
      <c r="E18" s="19" t="s">
        <v>404</v>
      </c>
      <c r="F18" s="19" t="s">
        <v>22</v>
      </c>
      <c r="G18" s="19" t="s">
        <v>443</v>
      </c>
      <c r="H18" s="44" t="s">
        <v>435</v>
      </c>
      <c r="I18" s="44" t="s">
        <v>22</v>
      </c>
      <c r="J18" s="44" t="s">
        <v>22</v>
      </c>
      <c r="K18" s="44"/>
    </row>
    <row r="19" spans="1:11" s="10" customFormat="1" ht="85.5">
      <c r="A19" s="16" t="s">
        <v>13</v>
      </c>
      <c r="B19" s="17" t="s">
        <v>198</v>
      </c>
      <c r="C19" s="43" t="s">
        <v>199</v>
      </c>
      <c r="D19" s="17" t="s">
        <v>200</v>
      </c>
      <c r="E19" s="19" t="s">
        <v>404</v>
      </c>
      <c r="F19" s="19" t="s">
        <v>161</v>
      </c>
      <c r="G19" s="19" t="s">
        <v>442</v>
      </c>
      <c r="H19" s="44">
        <f t="shared" si="0"/>
        <v>163812</v>
      </c>
      <c r="I19" s="44">
        <v>0</v>
      </c>
      <c r="J19" s="44">
        <v>163812</v>
      </c>
      <c r="K19" s="44"/>
    </row>
    <row r="20" spans="1:11" s="4" customFormat="1" ht="42.75">
      <c r="A20" s="16" t="s">
        <v>14</v>
      </c>
      <c r="B20" s="46" t="s">
        <v>217</v>
      </c>
      <c r="C20" s="43" t="s">
        <v>218</v>
      </c>
      <c r="D20" s="43" t="s">
        <v>219</v>
      </c>
      <c r="E20" s="19" t="s">
        <v>404</v>
      </c>
      <c r="F20" s="19" t="s">
        <v>461</v>
      </c>
      <c r="G20" s="47" t="s">
        <v>444</v>
      </c>
      <c r="H20" s="44">
        <f t="shared" si="0"/>
        <v>188258.4</v>
      </c>
      <c r="I20" s="44">
        <v>0</v>
      </c>
      <c r="J20" s="44">
        <v>188258.4</v>
      </c>
      <c r="K20" s="44"/>
    </row>
    <row r="21" spans="1:11" s="12" customFormat="1" ht="71.25">
      <c r="A21" s="16" t="s">
        <v>15</v>
      </c>
      <c r="B21" s="46" t="s">
        <v>220</v>
      </c>
      <c r="C21" s="43" t="s">
        <v>221</v>
      </c>
      <c r="D21" s="43" t="s">
        <v>222</v>
      </c>
      <c r="E21" s="19" t="s">
        <v>404</v>
      </c>
      <c r="F21" s="19" t="s">
        <v>461</v>
      </c>
      <c r="G21" s="47" t="s">
        <v>438</v>
      </c>
      <c r="H21" s="44">
        <f t="shared" si="0"/>
        <v>188258.4</v>
      </c>
      <c r="I21" s="44">
        <v>0</v>
      </c>
      <c r="J21" s="44">
        <v>188258.4</v>
      </c>
      <c r="K21" s="44"/>
    </row>
    <row r="22" spans="1:11" s="11" customFormat="1" ht="99.75">
      <c r="A22" s="16" t="s">
        <v>16</v>
      </c>
      <c r="B22" s="46" t="s">
        <v>223</v>
      </c>
      <c r="C22" s="46" t="s">
        <v>224</v>
      </c>
      <c r="D22" s="46" t="s">
        <v>225</v>
      </c>
      <c r="E22" s="19" t="s">
        <v>404</v>
      </c>
      <c r="F22" s="19" t="s">
        <v>461</v>
      </c>
      <c r="G22" s="47" t="s">
        <v>438</v>
      </c>
      <c r="H22" s="44">
        <f t="shared" si="0"/>
        <v>371606.4</v>
      </c>
      <c r="I22" s="44">
        <v>0</v>
      </c>
      <c r="J22" s="44">
        <v>371606.4</v>
      </c>
      <c r="K22" s="44"/>
    </row>
    <row r="23" spans="1:11" s="11" customFormat="1" ht="55.5" customHeight="1">
      <c r="A23" s="16" t="s">
        <v>17</v>
      </c>
      <c r="B23" s="46" t="s">
        <v>226</v>
      </c>
      <c r="C23" s="43" t="s">
        <v>227</v>
      </c>
      <c r="D23" s="43" t="s">
        <v>228</v>
      </c>
      <c r="E23" s="19" t="s">
        <v>404</v>
      </c>
      <c r="F23" s="19" t="s">
        <v>22</v>
      </c>
      <c r="G23" s="47" t="s">
        <v>438</v>
      </c>
      <c r="H23" s="44" t="s">
        <v>435</v>
      </c>
      <c r="I23" s="44"/>
      <c r="J23" s="44" t="s">
        <v>22</v>
      </c>
      <c r="K23" s="44"/>
    </row>
    <row r="24" spans="1:11" s="4" customFormat="1" ht="71.25">
      <c r="A24" s="16" t="s">
        <v>18</v>
      </c>
      <c r="B24" s="48" t="s">
        <v>130</v>
      </c>
      <c r="C24" s="17" t="s">
        <v>132</v>
      </c>
      <c r="D24" s="17" t="s">
        <v>131</v>
      </c>
      <c r="E24" s="19" t="s">
        <v>404</v>
      </c>
      <c r="F24" s="22" t="s">
        <v>22</v>
      </c>
      <c r="G24" s="22" t="s">
        <v>445</v>
      </c>
      <c r="H24" s="44">
        <f t="shared" si="0"/>
        <v>291640</v>
      </c>
      <c r="I24" s="44">
        <v>4000</v>
      </c>
      <c r="J24" s="44">
        <v>287640</v>
      </c>
      <c r="K24" s="44"/>
    </row>
    <row r="25" spans="1:11" s="4" customFormat="1" ht="78" customHeight="1">
      <c r="A25" s="16" t="s">
        <v>19</v>
      </c>
      <c r="B25" s="48" t="s">
        <v>539</v>
      </c>
      <c r="C25" s="21" t="s">
        <v>300</v>
      </c>
      <c r="D25" s="48" t="s">
        <v>301</v>
      </c>
      <c r="E25" s="19" t="s">
        <v>404</v>
      </c>
      <c r="F25" s="22" t="s">
        <v>538</v>
      </c>
      <c r="G25" s="22" t="s">
        <v>448</v>
      </c>
      <c r="H25" s="44" t="s">
        <v>435</v>
      </c>
      <c r="I25" s="44" t="s">
        <v>22</v>
      </c>
      <c r="J25" s="44" t="s">
        <v>22</v>
      </c>
      <c r="K25" s="44"/>
    </row>
    <row r="26" spans="1:11" s="4" customFormat="1" ht="57">
      <c r="A26" s="16" t="s">
        <v>21</v>
      </c>
      <c r="B26" s="48" t="s">
        <v>233</v>
      </c>
      <c r="C26" s="21" t="s">
        <v>234</v>
      </c>
      <c r="D26" s="22" t="s">
        <v>235</v>
      </c>
      <c r="E26" s="19" t="s">
        <v>404</v>
      </c>
      <c r="F26" s="22" t="s">
        <v>22</v>
      </c>
      <c r="G26" s="22" t="s">
        <v>446</v>
      </c>
      <c r="H26" s="44" t="s">
        <v>435</v>
      </c>
      <c r="I26" s="44" t="s">
        <v>22</v>
      </c>
      <c r="J26" s="44" t="s">
        <v>22</v>
      </c>
      <c r="K26" s="44"/>
    </row>
    <row r="27" spans="1:11" s="4" customFormat="1" ht="114" customHeight="1">
      <c r="A27" s="16" t="s">
        <v>23</v>
      </c>
      <c r="B27" s="48" t="s">
        <v>236</v>
      </c>
      <c r="C27" s="21" t="s">
        <v>237</v>
      </c>
      <c r="D27" s="22" t="s">
        <v>238</v>
      </c>
      <c r="E27" s="19" t="s">
        <v>404</v>
      </c>
      <c r="F27" s="22" t="s">
        <v>22</v>
      </c>
      <c r="G27" s="22" t="s">
        <v>439</v>
      </c>
      <c r="H27" s="44">
        <f t="shared" si="0"/>
        <v>68640</v>
      </c>
      <c r="I27" s="44">
        <v>0</v>
      </c>
      <c r="J27" s="44">
        <v>68640</v>
      </c>
      <c r="K27" s="44"/>
    </row>
    <row r="28" spans="1:11" s="4" customFormat="1" ht="125.25" customHeight="1">
      <c r="A28" s="16" t="s">
        <v>24</v>
      </c>
      <c r="B28" s="48" t="s">
        <v>239</v>
      </c>
      <c r="C28" s="21" t="s">
        <v>240</v>
      </c>
      <c r="D28" s="22" t="s">
        <v>241</v>
      </c>
      <c r="E28" s="19" t="s">
        <v>404</v>
      </c>
      <c r="F28" s="22" t="s">
        <v>22</v>
      </c>
      <c r="G28" s="22" t="s">
        <v>447</v>
      </c>
      <c r="H28" s="44">
        <f t="shared" si="0"/>
        <v>68640</v>
      </c>
      <c r="I28" s="44">
        <v>0</v>
      </c>
      <c r="J28" s="44">
        <v>68640</v>
      </c>
      <c r="K28" s="44"/>
    </row>
    <row r="29" spans="1:11" s="4" customFormat="1" ht="79.5" customHeight="1">
      <c r="A29" s="16" t="s">
        <v>25</v>
      </c>
      <c r="B29" s="48" t="s">
        <v>146</v>
      </c>
      <c r="C29" s="17" t="s">
        <v>148</v>
      </c>
      <c r="D29" s="48" t="s">
        <v>147</v>
      </c>
      <c r="E29" s="19" t="s">
        <v>404</v>
      </c>
      <c r="F29" s="22" t="s">
        <v>22</v>
      </c>
      <c r="G29" s="22" t="s">
        <v>448</v>
      </c>
      <c r="H29" s="44">
        <f t="shared" si="0"/>
        <v>177210</v>
      </c>
      <c r="I29" s="44">
        <v>0</v>
      </c>
      <c r="J29" s="44">
        <v>177210</v>
      </c>
      <c r="K29" s="44"/>
    </row>
    <row r="30" spans="1:11" s="4" customFormat="1" ht="57">
      <c r="A30" s="16" t="s">
        <v>26</v>
      </c>
      <c r="B30" s="48" t="s">
        <v>149</v>
      </c>
      <c r="C30" s="48" t="s">
        <v>150</v>
      </c>
      <c r="D30" s="48" t="s">
        <v>151</v>
      </c>
      <c r="E30" s="19" t="s">
        <v>404</v>
      </c>
      <c r="F30" s="22" t="s">
        <v>22</v>
      </c>
      <c r="G30" s="22" t="s">
        <v>448</v>
      </c>
      <c r="H30" s="44">
        <f t="shared" si="0"/>
        <v>171280</v>
      </c>
      <c r="I30" s="44">
        <v>100000</v>
      </c>
      <c r="J30" s="44">
        <v>71280</v>
      </c>
      <c r="K30" s="44"/>
    </row>
    <row r="31" spans="1:11" s="4" customFormat="1" ht="71.25">
      <c r="A31" s="16" t="s">
        <v>27</v>
      </c>
      <c r="B31" s="48" t="s">
        <v>266</v>
      </c>
      <c r="C31" s="21" t="s">
        <v>267</v>
      </c>
      <c r="D31" s="22" t="s">
        <v>268</v>
      </c>
      <c r="E31" s="22" t="s">
        <v>269</v>
      </c>
      <c r="F31" s="22" t="s">
        <v>404</v>
      </c>
      <c r="G31" s="22" t="s">
        <v>449</v>
      </c>
      <c r="H31" s="44">
        <f t="shared" si="0"/>
        <v>34000</v>
      </c>
      <c r="I31" s="44">
        <v>0</v>
      </c>
      <c r="J31" s="44">
        <v>34000</v>
      </c>
      <c r="K31" s="44"/>
    </row>
    <row r="32" spans="1:11" s="4" customFormat="1" ht="120">
      <c r="A32" s="16" t="s">
        <v>28</v>
      </c>
      <c r="B32" s="48" t="s">
        <v>270</v>
      </c>
      <c r="C32" s="21" t="s">
        <v>271</v>
      </c>
      <c r="D32" s="22" t="s">
        <v>272</v>
      </c>
      <c r="E32" s="19" t="s">
        <v>404</v>
      </c>
      <c r="F32" s="45" t="s">
        <v>273</v>
      </c>
      <c r="G32" s="22" t="s">
        <v>438</v>
      </c>
      <c r="H32" s="44">
        <f t="shared" si="0"/>
        <v>53295</v>
      </c>
      <c r="I32" s="44">
        <v>0</v>
      </c>
      <c r="J32" s="44">
        <v>53295</v>
      </c>
      <c r="K32" s="44"/>
    </row>
    <row r="33" spans="1:11" s="9" customFormat="1" ht="45">
      <c r="A33" s="16" t="s">
        <v>29</v>
      </c>
      <c r="B33" s="48" t="s">
        <v>274</v>
      </c>
      <c r="C33" s="172" t="s">
        <v>275</v>
      </c>
      <c r="D33" s="22" t="s">
        <v>276</v>
      </c>
      <c r="E33" s="19" t="s">
        <v>404</v>
      </c>
      <c r="F33" s="45" t="s">
        <v>462</v>
      </c>
      <c r="G33" s="50" t="s">
        <v>439</v>
      </c>
      <c r="H33" s="44">
        <f t="shared" si="0"/>
        <v>2370000</v>
      </c>
      <c r="I33" s="44">
        <v>2370000</v>
      </c>
      <c r="J33" s="44">
        <v>0</v>
      </c>
      <c r="K33" s="51"/>
    </row>
    <row r="34" spans="1:11" s="4" customFormat="1" ht="57">
      <c r="A34" s="16" t="s">
        <v>30</v>
      </c>
      <c r="B34" s="48" t="s">
        <v>277</v>
      </c>
      <c r="C34" s="21" t="s">
        <v>278</v>
      </c>
      <c r="D34" s="22" t="s">
        <v>279</v>
      </c>
      <c r="E34" s="19" t="s">
        <v>404</v>
      </c>
      <c r="F34" s="22" t="s">
        <v>378</v>
      </c>
      <c r="G34" s="22" t="s">
        <v>438</v>
      </c>
      <c r="H34" s="44">
        <f t="shared" si="0"/>
        <v>47685</v>
      </c>
      <c r="I34" s="44">
        <v>47685</v>
      </c>
      <c r="J34" s="44">
        <v>0</v>
      </c>
      <c r="K34" s="44"/>
    </row>
    <row r="35" spans="1:11" s="4" customFormat="1" ht="42.75">
      <c r="A35" s="16" t="s">
        <v>31</v>
      </c>
      <c r="B35" s="48" t="s">
        <v>133</v>
      </c>
      <c r="C35" s="21" t="s">
        <v>134</v>
      </c>
      <c r="D35" s="21" t="s">
        <v>137</v>
      </c>
      <c r="E35" s="22" t="s">
        <v>135</v>
      </c>
      <c r="F35" s="22" t="s">
        <v>404</v>
      </c>
      <c r="G35" s="22" t="s">
        <v>450</v>
      </c>
      <c r="H35" s="44"/>
      <c r="I35" s="44" t="s">
        <v>22</v>
      </c>
      <c r="J35" s="44">
        <v>0</v>
      </c>
      <c r="K35" s="44"/>
    </row>
    <row r="36" spans="1:11" s="4" customFormat="1" ht="142.5">
      <c r="A36" s="16" t="s">
        <v>32</v>
      </c>
      <c r="B36" s="48" t="s">
        <v>141</v>
      </c>
      <c r="C36" s="48" t="s">
        <v>136</v>
      </c>
      <c r="D36" s="21" t="s">
        <v>138</v>
      </c>
      <c r="E36" s="19" t="s">
        <v>404</v>
      </c>
      <c r="F36" s="22" t="s">
        <v>135</v>
      </c>
      <c r="G36" s="22" t="s">
        <v>450</v>
      </c>
      <c r="H36" s="44">
        <f t="shared" si="0"/>
        <v>41100</v>
      </c>
      <c r="I36" s="44">
        <v>41100</v>
      </c>
      <c r="J36" s="44">
        <v>0</v>
      </c>
      <c r="K36" s="44"/>
    </row>
    <row r="37" spans="1:11" s="4" customFormat="1" ht="180">
      <c r="A37" s="16" t="s">
        <v>33</v>
      </c>
      <c r="B37" s="52" t="s">
        <v>204</v>
      </c>
      <c r="C37" s="52" t="s">
        <v>205</v>
      </c>
      <c r="D37" s="53" t="s">
        <v>206</v>
      </c>
      <c r="E37" s="19" t="s">
        <v>404</v>
      </c>
      <c r="F37" s="54" t="s">
        <v>406</v>
      </c>
      <c r="G37" s="54" t="s">
        <v>451</v>
      </c>
      <c r="H37" s="44" t="s">
        <v>42</v>
      </c>
      <c r="I37" s="44"/>
      <c r="J37" s="44" t="s">
        <v>42</v>
      </c>
      <c r="K37" s="44"/>
    </row>
    <row r="38" spans="1:11" s="9" customFormat="1" ht="45">
      <c r="A38" s="16" t="s">
        <v>34</v>
      </c>
      <c r="B38" s="55" t="s">
        <v>207</v>
      </c>
      <c r="C38" s="172" t="s">
        <v>275</v>
      </c>
      <c r="D38" s="22" t="s">
        <v>276</v>
      </c>
      <c r="E38" s="19" t="s">
        <v>404</v>
      </c>
      <c r="F38" s="56" t="s">
        <v>22</v>
      </c>
      <c r="G38" s="56" t="s">
        <v>452</v>
      </c>
      <c r="H38" s="44" t="s">
        <v>435</v>
      </c>
      <c r="I38" s="44">
        <v>0</v>
      </c>
      <c r="J38" s="51">
        <v>0</v>
      </c>
      <c r="K38" s="51"/>
    </row>
    <row r="39" spans="1:11" s="4" customFormat="1" ht="105">
      <c r="A39" s="16" t="s">
        <v>35</v>
      </c>
      <c r="B39" s="52" t="s">
        <v>208</v>
      </c>
      <c r="C39" s="52" t="s">
        <v>209</v>
      </c>
      <c r="D39" s="53" t="s">
        <v>210</v>
      </c>
      <c r="E39" s="19" t="s">
        <v>404</v>
      </c>
      <c r="F39" s="54" t="s">
        <v>22</v>
      </c>
      <c r="G39" s="54" t="s">
        <v>448</v>
      </c>
      <c r="H39" s="44">
        <f t="shared" si="0"/>
        <v>119400</v>
      </c>
      <c r="I39" s="44">
        <v>0</v>
      </c>
      <c r="J39" s="44">
        <v>119400</v>
      </c>
      <c r="K39" s="44"/>
    </row>
    <row r="40" spans="1:11" s="4" customFormat="1" ht="195">
      <c r="A40" s="16" t="s">
        <v>36</v>
      </c>
      <c r="B40" s="52" t="s">
        <v>211</v>
      </c>
      <c r="C40" s="52" t="s">
        <v>212</v>
      </c>
      <c r="D40" s="53" t="s">
        <v>213</v>
      </c>
      <c r="E40" s="54" t="s">
        <v>405</v>
      </c>
      <c r="F40" s="54" t="s">
        <v>406</v>
      </c>
      <c r="G40" s="54" t="s">
        <v>438</v>
      </c>
      <c r="H40" s="44">
        <f t="shared" si="0"/>
        <v>17700</v>
      </c>
      <c r="I40" s="44">
        <v>17700</v>
      </c>
      <c r="J40" s="44">
        <v>0</v>
      </c>
      <c r="K40" s="44"/>
    </row>
    <row r="41" spans="1:11" s="4" customFormat="1" ht="147" customHeight="1">
      <c r="A41" s="16" t="s">
        <v>37</v>
      </c>
      <c r="B41" s="52" t="s">
        <v>214</v>
      </c>
      <c r="C41" s="52" t="s">
        <v>215</v>
      </c>
      <c r="D41" s="53" t="s">
        <v>216</v>
      </c>
      <c r="E41" s="54" t="s">
        <v>405</v>
      </c>
      <c r="F41" s="54" t="s">
        <v>406</v>
      </c>
      <c r="G41" s="54" t="s">
        <v>438</v>
      </c>
      <c r="H41" s="44" t="s">
        <v>435</v>
      </c>
      <c r="I41" s="22" t="s">
        <v>22</v>
      </c>
      <c r="J41" s="22"/>
      <c r="K41" s="22" t="s">
        <v>22</v>
      </c>
    </row>
    <row r="42" spans="1:11" s="4" customFormat="1" ht="99.75">
      <c r="A42" s="16" t="s">
        <v>38</v>
      </c>
      <c r="B42" s="46" t="s">
        <v>139</v>
      </c>
      <c r="C42" s="48" t="s">
        <v>142</v>
      </c>
      <c r="D42" s="21" t="s">
        <v>143</v>
      </c>
      <c r="E42" s="19" t="s">
        <v>404</v>
      </c>
      <c r="F42" s="22" t="s">
        <v>407</v>
      </c>
      <c r="G42" s="22" t="s">
        <v>453</v>
      </c>
      <c r="H42" s="44" t="s">
        <v>435</v>
      </c>
      <c r="I42" s="44" t="s">
        <v>22</v>
      </c>
      <c r="J42" s="44"/>
      <c r="K42" s="44"/>
    </row>
    <row r="43" spans="1:11" s="4" customFormat="1" ht="113.25" customHeight="1">
      <c r="A43" s="16" t="s">
        <v>39</v>
      </c>
      <c r="B43" s="46" t="s">
        <v>140</v>
      </c>
      <c r="C43" s="48" t="s">
        <v>144</v>
      </c>
      <c r="D43" s="21" t="s">
        <v>145</v>
      </c>
      <c r="E43" s="19" t="s">
        <v>404</v>
      </c>
      <c r="F43" s="22"/>
      <c r="G43" s="22" t="s">
        <v>454</v>
      </c>
      <c r="H43" s="44" t="s">
        <v>435</v>
      </c>
      <c r="I43" s="44" t="s">
        <v>22</v>
      </c>
      <c r="J43" s="44"/>
      <c r="K43" s="44"/>
    </row>
    <row r="44" spans="1:11" s="4" customFormat="1" ht="116.25" customHeight="1">
      <c r="A44" s="16" t="s">
        <v>40</v>
      </c>
      <c r="B44" s="57" t="s">
        <v>302</v>
      </c>
      <c r="C44" s="23" t="s">
        <v>303</v>
      </c>
      <c r="D44" s="46" t="s">
        <v>304</v>
      </c>
      <c r="E44" s="19" t="s">
        <v>404</v>
      </c>
      <c r="F44" s="22" t="s">
        <v>22</v>
      </c>
      <c r="G44" s="22" t="s">
        <v>438</v>
      </c>
      <c r="H44" s="44">
        <f>J44</f>
        <v>97200</v>
      </c>
      <c r="I44" s="22" t="s">
        <v>41</v>
      </c>
      <c r="J44" s="22">
        <v>97200</v>
      </c>
      <c r="K44" s="22"/>
    </row>
    <row r="45" spans="1:11" s="10" customFormat="1" ht="89.25" customHeight="1">
      <c r="A45" s="16" t="s">
        <v>118</v>
      </c>
      <c r="B45" s="46" t="s">
        <v>353</v>
      </c>
      <c r="C45" s="23" t="s">
        <v>354</v>
      </c>
      <c r="D45" s="46" t="s">
        <v>355</v>
      </c>
      <c r="E45" s="22" t="s">
        <v>408</v>
      </c>
      <c r="F45" s="22" t="s">
        <v>22</v>
      </c>
      <c r="G45" s="22" t="s">
        <v>455</v>
      </c>
      <c r="H45" s="44" t="s">
        <v>435</v>
      </c>
      <c r="I45" s="44" t="s">
        <v>22</v>
      </c>
      <c r="J45" s="44" t="s">
        <v>22</v>
      </c>
      <c r="K45" s="22"/>
    </row>
    <row r="46" spans="1:11" ht="26.25" customHeight="1">
      <c r="A46" s="219" t="s">
        <v>409</v>
      </c>
      <c r="B46" s="180"/>
      <c r="C46" s="219" t="s">
        <v>410</v>
      </c>
      <c r="D46" s="180"/>
      <c r="E46" s="180"/>
      <c r="F46" s="180"/>
      <c r="G46" s="180"/>
      <c r="H46" s="180"/>
      <c r="I46" s="180"/>
      <c r="J46" s="180"/>
      <c r="K46" s="180"/>
    </row>
    <row r="47" spans="1:11" ht="28.5" customHeight="1">
      <c r="A47" s="174" t="s">
        <v>411</v>
      </c>
      <c r="B47" s="174"/>
      <c r="C47" s="40" t="s">
        <v>412</v>
      </c>
      <c r="D47" s="174" t="s">
        <v>384</v>
      </c>
      <c r="E47" s="174"/>
      <c r="F47" s="174" t="s">
        <v>395</v>
      </c>
      <c r="G47" s="180"/>
      <c r="H47" s="180"/>
      <c r="I47" s="180"/>
      <c r="J47" s="180"/>
      <c r="K47" s="180"/>
    </row>
    <row r="48" spans="1:11" ht="65.25" customHeight="1">
      <c r="A48" s="58" t="s">
        <v>43</v>
      </c>
      <c r="B48" s="59" t="s">
        <v>375</v>
      </c>
      <c r="C48" s="60">
        <v>0.77</v>
      </c>
      <c r="D48" s="176" t="s">
        <v>413</v>
      </c>
      <c r="E48" s="176"/>
      <c r="F48" s="176" t="s">
        <v>414</v>
      </c>
      <c r="G48" s="176"/>
      <c r="H48" s="176"/>
      <c r="I48" s="176"/>
      <c r="J48" s="176"/>
      <c r="K48" s="176"/>
    </row>
    <row r="49" spans="1:11" ht="60" customHeight="1">
      <c r="A49" s="207" t="s">
        <v>391</v>
      </c>
      <c r="B49" s="180"/>
      <c r="C49" s="187" t="s">
        <v>415</v>
      </c>
      <c r="D49" s="180"/>
      <c r="E49" s="180"/>
      <c r="F49" s="180"/>
      <c r="G49" s="180"/>
      <c r="H49" s="180"/>
      <c r="I49" s="180"/>
      <c r="J49" s="180"/>
      <c r="K49" s="180"/>
    </row>
    <row r="50" spans="1:11">
      <c r="A50" s="175" t="s">
        <v>3</v>
      </c>
      <c r="B50" s="225" t="s">
        <v>426</v>
      </c>
      <c r="C50" s="175" t="s">
        <v>394</v>
      </c>
      <c r="D50" s="175" t="s">
        <v>395</v>
      </c>
      <c r="E50" s="175" t="s">
        <v>396</v>
      </c>
      <c r="F50" s="175" t="s">
        <v>397</v>
      </c>
      <c r="G50" s="175" t="s">
        <v>423</v>
      </c>
      <c r="H50" s="175" t="s">
        <v>424</v>
      </c>
      <c r="I50" s="175" t="s">
        <v>400</v>
      </c>
      <c r="J50" s="175"/>
      <c r="K50" s="175"/>
    </row>
    <row r="51" spans="1:11" ht="42.75" customHeight="1">
      <c r="A51" s="180"/>
      <c r="B51" s="180"/>
      <c r="C51" s="180"/>
      <c r="D51" s="180"/>
      <c r="E51" s="180"/>
      <c r="F51" s="181"/>
      <c r="G51" s="182"/>
      <c r="H51" s="182"/>
      <c r="I51" s="61" t="s">
        <v>425</v>
      </c>
      <c r="J51" s="61" t="s">
        <v>402</v>
      </c>
      <c r="K51" s="61" t="s">
        <v>403</v>
      </c>
    </row>
    <row r="52" spans="1:11" s="4" customFormat="1" ht="105">
      <c r="A52" s="62" t="s">
        <v>43</v>
      </c>
      <c r="B52" s="26" t="s">
        <v>305</v>
      </c>
      <c r="C52" s="26" t="s">
        <v>306</v>
      </c>
      <c r="D52" s="26" t="s">
        <v>307</v>
      </c>
      <c r="E52" s="19" t="s">
        <v>404</v>
      </c>
      <c r="F52" s="19" t="s">
        <v>22</v>
      </c>
      <c r="G52" s="22" t="s">
        <v>449</v>
      </c>
      <c r="H52" s="44" t="s">
        <v>435</v>
      </c>
      <c r="I52" s="19"/>
      <c r="J52" s="19" t="s">
        <v>22</v>
      </c>
      <c r="K52" s="63"/>
    </row>
    <row r="53" spans="1:11" s="4" customFormat="1" ht="150">
      <c r="A53" s="64" t="s">
        <v>44</v>
      </c>
      <c r="B53" s="25" t="s">
        <v>308</v>
      </c>
      <c r="C53" s="25" t="s">
        <v>309</v>
      </c>
      <c r="D53" s="25" t="s">
        <v>310</v>
      </c>
      <c r="E53" s="19" t="s">
        <v>404</v>
      </c>
      <c r="F53" s="19" t="s">
        <v>22</v>
      </c>
      <c r="G53" s="22" t="s">
        <v>449</v>
      </c>
      <c r="H53" s="44" t="s">
        <v>435</v>
      </c>
      <c r="I53" s="19" t="s">
        <v>22</v>
      </c>
      <c r="J53" s="19" t="s">
        <v>22</v>
      </c>
      <c r="K53" s="65"/>
    </row>
    <row r="54" spans="1:11" s="4" customFormat="1" ht="105">
      <c r="A54" s="64" t="s">
        <v>45</v>
      </c>
      <c r="B54" s="25" t="s">
        <v>311</v>
      </c>
      <c r="C54" s="25" t="s">
        <v>312</v>
      </c>
      <c r="D54" s="25" t="s">
        <v>313</v>
      </c>
      <c r="E54" s="19" t="s">
        <v>404</v>
      </c>
      <c r="F54" s="19" t="s">
        <v>22</v>
      </c>
      <c r="G54" s="22" t="s">
        <v>449</v>
      </c>
      <c r="H54" s="44" t="s">
        <v>435</v>
      </c>
      <c r="I54" s="19" t="s">
        <v>22</v>
      </c>
      <c r="J54" s="19" t="s">
        <v>22</v>
      </c>
      <c r="K54" s="65"/>
    </row>
    <row r="55" spans="1:11" s="10" customFormat="1" ht="85.5">
      <c r="A55" s="16" t="s">
        <v>46</v>
      </c>
      <c r="B55" s="17" t="s">
        <v>201</v>
      </c>
      <c r="C55" s="43" t="s">
        <v>202</v>
      </c>
      <c r="D55" s="19" t="s">
        <v>203</v>
      </c>
      <c r="E55" s="19" t="s">
        <v>404</v>
      </c>
      <c r="F55" s="19" t="s">
        <v>22</v>
      </c>
      <c r="G55" s="19" t="s">
        <v>451</v>
      </c>
      <c r="H55" s="44" t="s">
        <v>435</v>
      </c>
      <c r="I55" s="44" t="s">
        <v>22</v>
      </c>
      <c r="J55" s="44" t="s">
        <v>22</v>
      </c>
      <c r="K55" s="44"/>
    </row>
    <row r="56" spans="1:11" s="4" customFormat="1" ht="42.75">
      <c r="A56" s="64" t="s">
        <v>47</v>
      </c>
      <c r="B56" s="21" t="s">
        <v>242</v>
      </c>
      <c r="C56" s="24" t="s">
        <v>243</v>
      </c>
      <c r="D56" s="22" t="s">
        <v>244</v>
      </c>
      <c r="E56" s="19" t="s">
        <v>404</v>
      </c>
      <c r="F56" s="22" t="s">
        <v>22</v>
      </c>
      <c r="G56" s="22" t="s">
        <v>449</v>
      </c>
      <c r="H56" s="44">
        <f t="shared" ref="H56" si="1">I56+J56</f>
        <v>17820</v>
      </c>
      <c r="I56" s="44">
        <v>0</v>
      </c>
      <c r="J56" s="44">
        <v>17820</v>
      </c>
      <c r="K56" s="44"/>
    </row>
    <row r="57" spans="1:11" s="4" customFormat="1" ht="74.25" customHeight="1">
      <c r="A57" s="64" t="s">
        <v>48</v>
      </c>
      <c r="B57" s="21" t="s">
        <v>245</v>
      </c>
      <c r="C57" s="21" t="s">
        <v>246</v>
      </c>
      <c r="D57" s="22" t="s">
        <v>247</v>
      </c>
      <c r="E57" s="19" t="s">
        <v>404</v>
      </c>
      <c r="F57" s="22" t="s">
        <v>22</v>
      </c>
      <c r="G57" s="22" t="s">
        <v>449</v>
      </c>
      <c r="H57" s="44" t="s">
        <v>435</v>
      </c>
      <c r="I57" s="44" t="s">
        <v>22</v>
      </c>
      <c r="J57" s="44" t="s">
        <v>22</v>
      </c>
      <c r="K57" s="44"/>
    </row>
    <row r="58" spans="1:11" s="4" customFormat="1" ht="99.75">
      <c r="A58" s="16" t="s">
        <v>84</v>
      </c>
      <c r="B58" s="46" t="s">
        <v>152</v>
      </c>
      <c r="C58" s="48" t="s">
        <v>153</v>
      </c>
      <c r="D58" s="48" t="s">
        <v>157</v>
      </c>
      <c r="E58" s="19" t="s">
        <v>404</v>
      </c>
      <c r="F58" s="22" t="s">
        <v>22</v>
      </c>
      <c r="G58" s="22" t="s">
        <v>456</v>
      </c>
      <c r="H58" s="44">
        <f t="shared" ref="H58" si="2">I58+J58</f>
        <v>476280</v>
      </c>
      <c r="I58" s="49">
        <v>405000</v>
      </c>
      <c r="J58" s="44">
        <v>71280</v>
      </c>
      <c r="K58" s="44"/>
    </row>
    <row r="59" spans="1:11" s="4" customFormat="1" ht="71.25">
      <c r="A59" s="64" t="s">
        <v>85</v>
      </c>
      <c r="B59" s="21" t="s">
        <v>154</v>
      </c>
      <c r="C59" s="48" t="s">
        <v>155</v>
      </c>
      <c r="D59" s="48" t="s">
        <v>156</v>
      </c>
      <c r="E59" s="19" t="s">
        <v>404</v>
      </c>
      <c r="F59" s="22" t="s">
        <v>22</v>
      </c>
      <c r="G59" s="22" t="s">
        <v>456</v>
      </c>
      <c r="H59" s="44" t="s">
        <v>435</v>
      </c>
      <c r="I59" s="44" t="s">
        <v>22</v>
      </c>
      <c r="J59" s="44" t="s">
        <v>22</v>
      </c>
      <c r="K59" s="44"/>
    </row>
    <row r="60" spans="1:11" s="10" customFormat="1" ht="135">
      <c r="A60" s="16" t="s">
        <v>122</v>
      </c>
      <c r="B60" s="25" t="s">
        <v>356</v>
      </c>
      <c r="C60" s="25" t="s">
        <v>357</v>
      </c>
      <c r="D60" s="25" t="s">
        <v>358</v>
      </c>
      <c r="E60" s="19" t="s">
        <v>408</v>
      </c>
      <c r="F60" s="19" t="s">
        <v>22</v>
      </c>
      <c r="G60" s="22" t="s">
        <v>457</v>
      </c>
      <c r="H60" s="44" t="s">
        <v>435</v>
      </c>
      <c r="I60" s="44" t="s">
        <v>22</v>
      </c>
      <c r="J60" s="44" t="s">
        <v>22</v>
      </c>
      <c r="K60" s="65"/>
    </row>
    <row r="61" spans="1:11" s="10" customFormat="1" ht="56.25" customHeight="1">
      <c r="A61" s="16" t="s">
        <v>123</v>
      </c>
      <c r="B61" s="25" t="s">
        <v>359</v>
      </c>
      <c r="C61" s="25" t="s">
        <v>360</v>
      </c>
      <c r="D61" s="25" t="s">
        <v>361</v>
      </c>
      <c r="E61" s="19" t="s">
        <v>408</v>
      </c>
      <c r="F61" s="19" t="s">
        <v>404</v>
      </c>
      <c r="G61" s="22" t="s">
        <v>458</v>
      </c>
      <c r="H61" s="44" t="s">
        <v>435</v>
      </c>
      <c r="I61" s="44" t="s">
        <v>22</v>
      </c>
      <c r="J61" s="44" t="s">
        <v>22</v>
      </c>
      <c r="K61" s="65"/>
    </row>
    <row r="62" spans="1:11" ht="37.5" customHeight="1">
      <c r="A62" s="220" t="s">
        <v>416</v>
      </c>
      <c r="B62" s="221"/>
      <c r="C62" s="222" t="s">
        <v>417</v>
      </c>
      <c r="D62" s="223"/>
      <c r="E62" s="223"/>
      <c r="F62" s="223"/>
      <c r="G62" s="223"/>
      <c r="H62" s="223"/>
      <c r="I62" s="223"/>
      <c r="J62" s="223"/>
      <c r="K62" s="224"/>
    </row>
    <row r="63" spans="1:11" ht="42.75" customHeight="1">
      <c r="A63" s="216" t="s">
        <v>411</v>
      </c>
      <c r="B63" s="217"/>
      <c r="C63" s="6" t="s">
        <v>412</v>
      </c>
      <c r="D63" s="183" t="s">
        <v>384</v>
      </c>
      <c r="E63" s="184" t="s">
        <v>0</v>
      </c>
      <c r="F63" s="183" t="s">
        <v>395</v>
      </c>
      <c r="G63" s="218"/>
      <c r="H63" s="218"/>
      <c r="I63" s="218"/>
      <c r="J63" s="218"/>
      <c r="K63" s="184"/>
    </row>
    <row r="64" spans="1:11" ht="42.75" customHeight="1">
      <c r="A64" s="3" t="s">
        <v>49</v>
      </c>
      <c r="B64" s="36" t="s">
        <v>282</v>
      </c>
      <c r="C64" s="7" t="s">
        <v>283</v>
      </c>
      <c r="D64" s="185" t="s">
        <v>418</v>
      </c>
      <c r="E64" s="186"/>
      <c r="F64" s="177" t="s">
        <v>420</v>
      </c>
      <c r="G64" s="178"/>
      <c r="H64" s="178"/>
      <c r="I64" s="178"/>
      <c r="J64" s="178"/>
      <c r="K64" s="179"/>
    </row>
    <row r="65" spans="1:11" ht="57">
      <c r="A65" s="33" t="s">
        <v>50</v>
      </c>
      <c r="B65" s="36" t="s">
        <v>284</v>
      </c>
      <c r="C65" s="7" t="s">
        <v>376</v>
      </c>
      <c r="D65" s="185" t="s">
        <v>419</v>
      </c>
      <c r="E65" s="186"/>
      <c r="F65" s="177" t="s">
        <v>421</v>
      </c>
      <c r="G65" s="178"/>
      <c r="H65" s="178"/>
      <c r="I65" s="178"/>
      <c r="J65" s="178"/>
      <c r="K65" s="179"/>
    </row>
    <row r="66" spans="1:11" ht="58.5" customHeight="1">
      <c r="A66" s="226" t="s">
        <v>391</v>
      </c>
      <c r="B66" s="217"/>
      <c r="C66" s="227" t="s">
        <v>422</v>
      </c>
      <c r="D66" s="228"/>
      <c r="E66" s="228"/>
      <c r="F66" s="228"/>
      <c r="G66" s="228"/>
      <c r="H66" s="228"/>
      <c r="I66" s="228"/>
      <c r="J66" s="228"/>
      <c r="K66" s="229"/>
    </row>
    <row r="67" spans="1:11" ht="15.75" customHeight="1">
      <c r="A67" s="175" t="s">
        <v>3</v>
      </c>
      <c r="B67" s="225" t="s">
        <v>426</v>
      </c>
      <c r="C67" s="175" t="s">
        <v>394</v>
      </c>
      <c r="D67" s="175" t="s">
        <v>395</v>
      </c>
      <c r="E67" s="175" t="s">
        <v>396</v>
      </c>
      <c r="F67" s="175" t="s">
        <v>397</v>
      </c>
      <c r="G67" s="175" t="s">
        <v>423</v>
      </c>
      <c r="H67" s="175" t="s">
        <v>424</v>
      </c>
      <c r="I67" s="175" t="s">
        <v>400</v>
      </c>
      <c r="J67" s="175"/>
      <c r="K67" s="175"/>
    </row>
    <row r="68" spans="1:11" ht="57.75" customHeight="1">
      <c r="A68" s="180"/>
      <c r="B68" s="180"/>
      <c r="C68" s="180"/>
      <c r="D68" s="180"/>
      <c r="E68" s="180"/>
      <c r="F68" s="181"/>
      <c r="G68" s="182"/>
      <c r="H68" s="182"/>
      <c r="I68" s="61" t="s">
        <v>425</v>
      </c>
      <c r="J68" s="61" t="s">
        <v>402</v>
      </c>
      <c r="K68" s="61" t="s">
        <v>403</v>
      </c>
    </row>
    <row r="69" spans="1:11" s="4" customFormat="1" ht="57">
      <c r="A69" s="27" t="s">
        <v>49</v>
      </c>
      <c r="B69" s="75" t="s">
        <v>229</v>
      </c>
      <c r="C69" s="43" t="s">
        <v>230</v>
      </c>
      <c r="D69" s="75" t="s">
        <v>229</v>
      </c>
      <c r="E69" s="19" t="s">
        <v>404</v>
      </c>
      <c r="F69" s="19" t="s">
        <v>22</v>
      </c>
      <c r="G69" s="19" t="s">
        <v>449</v>
      </c>
      <c r="H69" s="44" t="s">
        <v>435</v>
      </c>
      <c r="I69" s="44" t="s">
        <v>22</v>
      </c>
      <c r="J69" s="44" t="s">
        <v>22</v>
      </c>
      <c r="K69" s="44"/>
    </row>
    <row r="70" spans="1:11" s="4" customFormat="1" ht="85.5">
      <c r="A70" s="27" t="s">
        <v>50</v>
      </c>
      <c r="B70" s="75" t="s">
        <v>231</v>
      </c>
      <c r="C70" s="43" t="s">
        <v>232</v>
      </c>
      <c r="D70" s="75" t="s">
        <v>231</v>
      </c>
      <c r="E70" s="19" t="s">
        <v>404</v>
      </c>
      <c r="F70" s="19" t="s">
        <v>22</v>
      </c>
      <c r="G70" s="19" t="s">
        <v>438</v>
      </c>
      <c r="H70" s="44">
        <f t="shared" ref="H70" si="3">I70+J70</f>
        <v>226859</v>
      </c>
      <c r="I70" s="44">
        <v>82200</v>
      </c>
      <c r="J70" s="44">
        <v>144659</v>
      </c>
      <c r="K70" s="44"/>
    </row>
    <row r="71" spans="1:11" s="4" customFormat="1" ht="42.75">
      <c r="A71" s="27" t="s">
        <v>51</v>
      </c>
      <c r="B71" s="75" t="s">
        <v>169</v>
      </c>
      <c r="C71" s="78" t="s">
        <v>170</v>
      </c>
      <c r="D71" s="75" t="s">
        <v>169</v>
      </c>
      <c r="E71" s="19" t="s">
        <v>404</v>
      </c>
      <c r="F71" s="19" t="s">
        <v>22</v>
      </c>
      <c r="G71" s="19" t="s">
        <v>82</v>
      </c>
      <c r="H71" s="44" t="s">
        <v>435</v>
      </c>
      <c r="I71" s="44"/>
      <c r="J71" s="44" t="s">
        <v>22</v>
      </c>
      <c r="K71" s="44"/>
    </row>
    <row r="72" spans="1:11" s="4" customFormat="1" ht="71.25">
      <c r="A72" s="27" t="s">
        <v>52</v>
      </c>
      <c r="B72" s="75" t="s">
        <v>171</v>
      </c>
      <c r="C72" s="78" t="s">
        <v>172</v>
      </c>
      <c r="D72" s="75" t="s">
        <v>171</v>
      </c>
      <c r="E72" s="19" t="s">
        <v>404</v>
      </c>
      <c r="F72" s="19" t="s">
        <v>173</v>
      </c>
      <c r="G72" s="19" t="s">
        <v>82</v>
      </c>
      <c r="H72" s="44">
        <f t="shared" ref="H72:H74" si="4">I72+J72</f>
        <v>21600</v>
      </c>
      <c r="I72" s="44">
        <v>21600</v>
      </c>
      <c r="J72" s="44">
        <v>0</v>
      </c>
      <c r="K72" s="44"/>
    </row>
    <row r="73" spans="1:11" s="4" customFormat="1" ht="105">
      <c r="A73" s="27" t="s">
        <v>53</v>
      </c>
      <c r="B73" s="75" t="s">
        <v>174</v>
      </c>
      <c r="C73" s="78" t="s">
        <v>175</v>
      </c>
      <c r="D73" s="75" t="s">
        <v>174</v>
      </c>
      <c r="E73" s="19" t="s">
        <v>404</v>
      </c>
      <c r="F73" s="81" t="s">
        <v>176</v>
      </c>
      <c r="G73" s="19" t="s">
        <v>459</v>
      </c>
      <c r="H73" s="44">
        <f t="shared" si="4"/>
        <v>21600</v>
      </c>
      <c r="I73" s="44">
        <v>21600</v>
      </c>
      <c r="J73" s="79">
        <v>0</v>
      </c>
      <c r="K73" s="79"/>
    </row>
    <row r="74" spans="1:11" s="4" customFormat="1" ht="128.25">
      <c r="A74" s="27" t="s">
        <v>54</v>
      </c>
      <c r="B74" s="76" t="s">
        <v>314</v>
      </c>
      <c r="C74" s="46" t="s">
        <v>315</v>
      </c>
      <c r="D74" s="76" t="s">
        <v>314</v>
      </c>
      <c r="E74" s="19" t="s">
        <v>404</v>
      </c>
      <c r="F74" s="22" t="s">
        <v>22</v>
      </c>
      <c r="G74" s="22" t="s">
        <v>59</v>
      </c>
      <c r="H74" s="44">
        <f t="shared" si="4"/>
        <v>3300</v>
      </c>
      <c r="I74" s="44">
        <v>0</v>
      </c>
      <c r="J74" s="80">
        <v>3300</v>
      </c>
      <c r="K74" s="44"/>
    </row>
    <row r="75" spans="1:11" s="4" customFormat="1" ht="57">
      <c r="A75" s="28" t="s">
        <v>55</v>
      </c>
      <c r="B75" s="77" t="s">
        <v>316</v>
      </c>
      <c r="C75" s="48" t="s">
        <v>317</v>
      </c>
      <c r="D75" s="77" t="s">
        <v>316</v>
      </c>
      <c r="E75" s="19" t="s">
        <v>404</v>
      </c>
      <c r="F75" s="74" t="s">
        <v>22</v>
      </c>
      <c r="G75" s="22" t="s">
        <v>449</v>
      </c>
      <c r="H75" s="44" t="s">
        <v>435</v>
      </c>
      <c r="I75" s="44" t="s">
        <v>22</v>
      </c>
      <c r="J75" s="44" t="s">
        <v>22</v>
      </c>
      <c r="K75" s="44"/>
    </row>
    <row r="76" spans="1:11" s="13" customFormat="1" ht="57">
      <c r="A76" s="73" t="s">
        <v>124</v>
      </c>
      <c r="B76" s="75" t="s">
        <v>362</v>
      </c>
      <c r="C76" s="17" t="s">
        <v>363</v>
      </c>
      <c r="D76" s="75" t="s">
        <v>362</v>
      </c>
      <c r="E76" s="22" t="s">
        <v>408</v>
      </c>
      <c r="F76" s="74" t="s">
        <v>22</v>
      </c>
      <c r="G76" s="22" t="s">
        <v>449</v>
      </c>
      <c r="H76" s="44" t="s">
        <v>435</v>
      </c>
      <c r="I76" s="44" t="s">
        <v>22</v>
      </c>
      <c r="J76" s="44" t="s">
        <v>22</v>
      </c>
      <c r="K76" s="44"/>
    </row>
    <row r="77" spans="1:11" s="10" customFormat="1" ht="114">
      <c r="A77" s="73" t="s">
        <v>125</v>
      </c>
      <c r="B77" s="75" t="s">
        <v>364</v>
      </c>
      <c r="C77" s="17" t="s">
        <v>365</v>
      </c>
      <c r="D77" s="75" t="s">
        <v>364</v>
      </c>
      <c r="E77" s="22" t="s">
        <v>408</v>
      </c>
      <c r="F77" s="74" t="s">
        <v>22</v>
      </c>
      <c r="G77" s="22" t="s">
        <v>451</v>
      </c>
      <c r="H77" s="44" t="s">
        <v>435</v>
      </c>
      <c r="I77" s="44" t="s">
        <v>22</v>
      </c>
      <c r="J77" s="44" t="s">
        <v>22</v>
      </c>
      <c r="K77" s="44"/>
    </row>
    <row r="78" spans="1:11" s="10" customFormat="1" ht="89.25" customHeight="1">
      <c r="A78" s="16" t="s">
        <v>372</v>
      </c>
      <c r="B78" s="75" t="s">
        <v>366</v>
      </c>
      <c r="C78" s="17" t="s">
        <v>367</v>
      </c>
      <c r="D78" s="75" t="s">
        <v>366</v>
      </c>
      <c r="E78" s="22" t="s">
        <v>408</v>
      </c>
      <c r="F78" s="74" t="s">
        <v>22</v>
      </c>
      <c r="G78" s="22" t="s">
        <v>460</v>
      </c>
      <c r="H78" s="44" t="s">
        <v>435</v>
      </c>
      <c r="I78" s="44" t="s">
        <v>22</v>
      </c>
      <c r="J78" s="44" t="s">
        <v>22</v>
      </c>
      <c r="K78" s="22"/>
    </row>
    <row r="79" spans="1:11" ht="40.5" customHeight="1">
      <c r="A79" s="219" t="s">
        <v>427</v>
      </c>
      <c r="B79" s="208"/>
      <c r="C79" s="219" t="s">
        <v>428</v>
      </c>
      <c r="D79" s="219"/>
      <c r="E79" s="219"/>
      <c r="F79" s="219"/>
      <c r="G79" s="219"/>
      <c r="H79" s="219"/>
      <c r="I79" s="219"/>
      <c r="J79" s="219"/>
      <c r="K79" s="219"/>
    </row>
    <row r="80" spans="1:11" ht="28.5" customHeight="1">
      <c r="A80" s="230" t="s">
        <v>411</v>
      </c>
      <c r="B80" s="208"/>
      <c r="C80" s="40" t="s">
        <v>412</v>
      </c>
      <c r="D80" s="174" t="s">
        <v>384</v>
      </c>
      <c r="E80" s="174" t="s">
        <v>0</v>
      </c>
      <c r="F80" s="174" t="s">
        <v>395</v>
      </c>
      <c r="G80" s="174"/>
      <c r="H80" s="174"/>
      <c r="I80" s="174"/>
      <c r="J80" s="174"/>
      <c r="K80" s="174"/>
    </row>
    <row r="81" spans="1:11" ht="51.75" customHeight="1">
      <c r="A81" s="58" t="s">
        <v>56</v>
      </c>
      <c r="B81" s="66" t="s">
        <v>332</v>
      </c>
      <c r="C81" s="66" t="s">
        <v>377</v>
      </c>
      <c r="D81" s="176" t="s">
        <v>431</v>
      </c>
      <c r="E81" s="176"/>
      <c r="F81" s="176" t="s">
        <v>432</v>
      </c>
      <c r="G81" s="176"/>
      <c r="H81" s="176"/>
      <c r="I81" s="176"/>
      <c r="J81" s="176"/>
      <c r="K81" s="176"/>
    </row>
    <row r="82" spans="1:11" ht="57">
      <c r="A82" s="58" t="s">
        <v>57</v>
      </c>
      <c r="B82" s="66" t="s">
        <v>333</v>
      </c>
      <c r="C82" s="66" t="s">
        <v>429</v>
      </c>
      <c r="D82" s="176" t="s">
        <v>430</v>
      </c>
      <c r="E82" s="176"/>
      <c r="F82" s="176" t="s">
        <v>433</v>
      </c>
      <c r="G82" s="176"/>
      <c r="H82" s="176"/>
      <c r="I82" s="176"/>
      <c r="J82" s="176"/>
      <c r="K82" s="176"/>
    </row>
    <row r="83" spans="1:11" ht="96.75" customHeight="1">
      <c r="A83" s="207" t="s">
        <v>391</v>
      </c>
      <c r="B83" s="208"/>
      <c r="C83" s="187" t="s">
        <v>434</v>
      </c>
      <c r="D83" s="187"/>
      <c r="E83" s="187"/>
      <c r="F83" s="187"/>
      <c r="G83" s="187"/>
      <c r="H83" s="187"/>
      <c r="I83" s="187"/>
      <c r="J83" s="187"/>
      <c r="K83" s="187"/>
    </row>
    <row r="84" spans="1:11" ht="15" customHeight="1">
      <c r="A84" s="175" t="s">
        <v>3</v>
      </c>
      <c r="B84" s="225" t="s">
        <v>426</v>
      </c>
      <c r="C84" s="175" t="s">
        <v>394</v>
      </c>
      <c r="D84" s="175" t="s">
        <v>395</v>
      </c>
      <c r="E84" s="175" t="s">
        <v>396</v>
      </c>
      <c r="F84" s="175" t="s">
        <v>397</v>
      </c>
      <c r="G84" s="175" t="s">
        <v>423</v>
      </c>
      <c r="H84" s="175" t="s">
        <v>424</v>
      </c>
      <c r="I84" s="175" t="s">
        <v>400</v>
      </c>
      <c r="J84" s="175"/>
      <c r="K84" s="175"/>
    </row>
    <row r="85" spans="1:11">
      <c r="A85" s="180"/>
      <c r="B85" s="180"/>
      <c r="C85" s="180"/>
      <c r="D85" s="180"/>
      <c r="E85" s="180"/>
      <c r="F85" s="181"/>
      <c r="G85" s="182"/>
      <c r="H85" s="182"/>
      <c r="I85" s="61" t="s">
        <v>425</v>
      </c>
      <c r="J85" s="61" t="s">
        <v>402</v>
      </c>
      <c r="K85" s="61" t="s">
        <v>403</v>
      </c>
    </row>
    <row r="86" spans="1:11" s="4" customFormat="1" ht="85.5">
      <c r="A86" s="27" t="s">
        <v>56</v>
      </c>
      <c r="B86" s="17" t="s">
        <v>318</v>
      </c>
      <c r="C86" s="43" t="s">
        <v>321</v>
      </c>
      <c r="D86" s="19" t="s">
        <v>323</v>
      </c>
      <c r="E86" s="19" t="s">
        <v>404</v>
      </c>
      <c r="F86" s="67" t="s">
        <v>22</v>
      </c>
      <c r="G86" s="19" t="s">
        <v>59</v>
      </c>
      <c r="H86" s="44">
        <f t="shared" ref="H86" si="5">I86+J86</f>
        <v>21000</v>
      </c>
      <c r="I86" s="19">
        <v>0</v>
      </c>
      <c r="J86" s="67">
        <v>21000</v>
      </c>
      <c r="K86" s="67"/>
    </row>
    <row r="87" spans="1:11" s="4" customFormat="1" ht="99.75">
      <c r="A87" s="27" t="s">
        <v>57</v>
      </c>
      <c r="B87" s="17" t="s">
        <v>319</v>
      </c>
      <c r="C87" s="43" t="s">
        <v>322</v>
      </c>
      <c r="D87" s="19" t="s">
        <v>105</v>
      </c>
      <c r="E87" s="19" t="s">
        <v>404</v>
      </c>
      <c r="F87" s="67" t="s">
        <v>22</v>
      </c>
      <c r="G87" s="19" t="s">
        <v>436</v>
      </c>
      <c r="H87" s="44" t="s">
        <v>435</v>
      </c>
      <c r="I87" s="19" t="s">
        <v>22</v>
      </c>
      <c r="J87" s="67"/>
      <c r="K87" s="67"/>
    </row>
    <row r="88" spans="1:11" s="4" customFormat="1" ht="85.5">
      <c r="A88" s="27" t="s">
        <v>58</v>
      </c>
      <c r="B88" s="17" t="s">
        <v>320</v>
      </c>
      <c r="C88" s="43" t="s">
        <v>106</v>
      </c>
      <c r="D88" s="19" t="s">
        <v>107</v>
      </c>
      <c r="E88" s="19" t="s">
        <v>404</v>
      </c>
      <c r="F88" s="67" t="s">
        <v>22</v>
      </c>
      <c r="G88" s="67" t="s">
        <v>59</v>
      </c>
      <c r="H88" s="44">
        <f t="shared" ref="H88:H89" si="6">I88+J88</f>
        <v>40250</v>
      </c>
      <c r="I88" s="19">
        <v>0</v>
      </c>
      <c r="J88" s="19">
        <v>40250</v>
      </c>
      <c r="K88" s="68"/>
    </row>
    <row r="89" spans="1:11" ht="85.5" customHeight="1">
      <c r="A89" s="69" t="s">
        <v>129</v>
      </c>
      <c r="B89" s="70" t="s">
        <v>527</v>
      </c>
      <c r="C89" s="43" t="s">
        <v>528</v>
      </c>
      <c r="D89" s="19" t="s">
        <v>107</v>
      </c>
      <c r="E89" s="19" t="s">
        <v>404</v>
      </c>
      <c r="F89" s="71"/>
      <c r="G89" s="72" t="s">
        <v>437</v>
      </c>
      <c r="H89" s="44">
        <f t="shared" si="6"/>
        <v>40250</v>
      </c>
      <c r="I89" s="71">
        <v>0</v>
      </c>
      <c r="J89" s="19">
        <v>40250</v>
      </c>
      <c r="K89" s="71"/>
    </row>
  </sheetData>
  <autoFilter ref="A9:K89" xr:uid="{00000000-0009-0000-0000-000000000000}"/>
  <mergeCells count="80">
    <mergeCell ref="A84:A85"/>
    <mergeCell ref="B84:B85"/>
    <mergeCell ref="C84:C85"/>
    <mergeCell ref="D84:D85"/>
    <mergeCell ref="E84:E85"/>
    <mergeCell ref="A66:B66"/>
    <mergeCell ref="C66:K66"/>
    <mergeCell ref="F65:K65"/>
    <mergeCell ref="D65:E65"/>
    <mergeCell ref="A83:B83"/>
    <mergeCell ref="C83:K83"/>
    <mergeCell ref="G67:G68"/>
    <mergeCell ref="H67:H68"/>
    <mergeCell ref="I67:K67"/>
    <mergeCell ref="A79:B79"/>
    <mergeCell ref="C79:K79"/>
    <mergeCell ref="A80:B80"/>
    <mergeCell ref="F80:K80"/>
    <mergeCell ref="A67:A68"/>
    <mergeCell ref="B67:B68"/>
    <mergeCell ref="C67:C68"/>
    <mergeCell ref="A63:B63"/>
    <mergeCell ref="F63:K63"/>
    <mergeCell ref="A46:B46"/>
    <mergeCell ref="C46:K46"/>
    <mergeCell ref="F47:K47"/>
    <mergeCell ref="A62:B62"/>
    <mergeCell ref="C62:K62"/>
    <mergeCell ref="A49:B49"/>
    <mergeCell ref="A50:A51"/>
    <mergeCell ref="B50:B51"/>
    <mergeCell ref="C50:C51"/>
    <mergeCell ref="F50:F51"/>
    <mergeCell ref="G50:G51"/>
    <mergeCell ref="H50:H51"/>
    <mergeCell ref="I50:K50"/>
    <mergeCell ref="D48:E48"/>
    <mergeCell ref="A7:B7"/>
    <mergeCell ref="C7:K7"/>
    <mergeCell ref="A2:K2"/>
    <mergeCell ref="A3:B3"/>
    <mergeCell ref="F6:K6"/>
    <mergeCell ref="F5:K5"/>
    <mergeCell ref="A4:B4"/>
    <mergeCell ref="G8:G9"/>
    <mergeCell ref="H8:H9"/>
    <mergeCell ref="I8:K8"/>
    <mergeCell ref="A8:A9"/>
    <mergeCell ref="B8:B9"/>
    <mergeCell ref="C8:C9"/>
    <mergeCell ref="D8:D9"/>
    <mergeCell ref="E8:E9"/>
    <mergeCell ref="F8:F9"/>
    <mergeCell ref="A1:K1"/>
    <mergeCell ref="D4:E4"/>
    <mergeCell ref="D5:E5"/>
    <mergeCell ref="D6:E6"/>
    <mergeCell ref="C3:K3"/>
    <mergeCell ref="F4:K4"/>
    <mergeCell ref="D64:E64"/>
    <mergeCell ref="C49:K49"/>
    <mergeCell ref="F48:K48"/>
    <mergeCell ref="D50:D51"/>
    <mergeCell ref="E50:E51"/>
    <mergeCell ref="A47:B47"/>
    <mergeCell ref="I84:K84"/>
    <mergeCell ref="F82:K82"/>
    <mergeCell ref="F81:K81"/>
    <mergeCell ref="F64:K64"/>
    <mergeCell ref="D81:E81"/>
    <mergeCell ref="D82:E82"/>
    <mergeCell ref="D67:D68"/>
    <mergeCell ref="E67:E68"/>
    <mergeCell ref="F67:F68"/>
    <mergeCell ref="D80:E80"/>
    <mergeCell ref="H84:H85"/>
    <mergeCell ref="F84:F85"/>
    <mergeCell ref="G84:G85"/>
    <mergeCell ref="D47:E47"/>
    <mergeCell ref="D63:E63"/>
  </mergeCells>
  <pageMargins left="0.39370078740157483" right="0.19685039370078741" top="0.19685039370078741" bottom="0.19685039370078741" header="0.31496062992125984" footer="0.31496062992125984"/>
  <pageSetup paperSize="8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opLeftCell="A9" zoomScale="55" zoomScaleNormal="55" workbookViewId="0">
      <selection activeCell="L9" sqref="L1:S1048576"/>
    </sheetView>
  </sheetViews>
  <sheetFormatPr defaultRowHeight="35.25" customHeight="1"/>
  <cols>
    <col min="1" max="1" width="5.625" customWidth="1"/>
    <col min="2" max="2" width="72.375" customWidth="1"/>
    <col min="3" max="3" width="24.375" customWidth="1"/>
    <col min="4" max="4" width="31.375" customWidth="1"/>
    <col min="5" max="5" width="20.375" customWidth="1"/>
    <col min="6" max="7" width="17.875" style="30" customWidth="1"/>
    <col min="8" max="8" width="19.25" style="30" customWidth="1"/>
    <col min="9" max="10" width="17.875" style="30" customWidth="1"/>
    <col min="11" max="11" width="18.875" customWidth="1"/>
  </cols>
  <sheetData>
    <row r="1" spans="1:11" ht="35.25" customHeight="1">
      <c r="A1" s="231" t="s">
        <v>380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35.25" customHeight="1">
      <c r="A2" s="238" t="s">
        <v>488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 ht="35.25" customHeight="1">
      <c r="A3" s="240" t="s">
        <v>463</v>
      </c>
      <c r="B3" s="236"/>
      <c r="C3" s="240" t="s">
        <v>464</v>
      </c>
      <c r="D3" s="241"/>
      <c r="E3" s="241"/>
      <c r="F3" s="241"/>
      <c r="G3" s="241"/>
      <c r="H3" s="241"/>
      <c r="I3" s="241"/>
      <c r="J3" s="241"/>
      <c r="K3" s="241"/>
    </row>
    <row r="4" spans="1:11" ht="35.25" customHeight="1">
      <c r="A4" s="237" t="s">
        <v>383</v>
      </c>
      <c r="B4" s="236"/>
      <c r="C4" s="82" t="s">
        <v>412</v>
      </c>
      <c r="D4" s="232" t="s">
        <v>465</v>
      </c>
      <c r="E4" s="232"/>
      <c r="F4" s="232" t="s">
        <v>395</v>
      </c>
      <c r="G4" s="236"/>
      <c r="H4" s="236"/>
      <c r="I4" s="236"/>
      <c r="J4" s="236"/>
      <c r="K4" s="236"/>
    </row>
    <row r="5" spans="1:11" s="1" customFormat="1" ht="35.25" customHeight="1">
      <c r="A5" s="83" t="s">
        <v>60</v>
      </c>
      <c r="B5" s="84" t="s">
        <v>334</v>
      </c>
      <c r="C5" s="85">
        <v>0.15</v>
      </c>
      <c r="D5" s="234">
        <v>1</v>
      </c>
      <c r="E5" s="235"/>
      <c r="F5" s="235" t="s">
        <v>466</v>
      </c>
      <c r="G5" s="236"/>
      <c r="H5" s="236"/>
      <c r="I5" s="236"/>
      <c r="J5" s="236"/>
      <c r="K5" s="236"/>
    </row>
    <row r="6" spans="1:11" s="1" customFormat="1" ht="62.25" customHeight="1">
      <c r="A6" s="83" t="s">
        <v>61</v>
      </c>
      <c r="B6" s="86" t="s">
        <v>335</v>
      </c>
      <c r="C6" s="86" t="s">
        <v>529</v>
      </c>
      <c r="D6" s="235" t="s">
        <v>467</v>
      </c>
      <c r="E6" s="235"/>
      <c r="F6" s="235" t="s">
        <v>530</v>
      </c>
      <c r="G6" s="236"/>
      <c r="H6" s="236"/>
      <c r="I6" s="236"/>
      <c r="J6" s="236"/>
      <c r="K6" s="236"/>
    </row>
    <row r="7" spans="1:11" ht="35.25" customHeight="1">
      <c r="A7" s="237" t="s">
        <v>391</v>
      </c>
      <c r="B7" s="237"/>
      <c r="C7" s="233" t="s">
        <v>468</v>
      </c>
      <c r="D7" s="233"/>
      <c r="E7" s="233"/>
      <c r="F7" s="233"/>
      <c r="G7" s="233"/>
      <c r="H7" s="233"/>
      <c r="I7" s="233"/>
      <c r="J7" s="233"/>
      <c r="K7" s="233"/>
    </row>
    <row r="8" spans="1:11" ht="35.25" customHeight="1">
      <c r="A8" s="243" t="s">
        <v>4</v>
      </c>
      <c r="B8" s="246" t="s">
        <v>393</v>
      </c>
      <c r="C8" s="243" t="s">
        <v>394</v>
      </c>
      <c r="D8" s="243" t="s">
        <v>395</v>
      </c>
      <c r="E8" s="243" t="s">
        <v>396</v>
      </c>
      <c r="F8" s="243" t="s">
        <v>397</v>
      </c>
      <c r="G8" s="243" t="s">
        <v>398</v>
      </c>
      <c r="H8" s="243" t="s">
        <v>399</v>
      </c>
      <c r="I8" s="243" t="s">
        <v>400</v>
      </c>
      <c r="J8" s="243"/>
      <c r="K8" s="243"/>
    </row>
    <row r="9" spans="1:11" ht="35.25" customHeight="1">
      <c r="A9" s="236"/>
      <c r="B9" s="236"/>
      <c r="C9" s="236"/>
      <c r="D9" s="236"/>
      <c r="E9" s="236"/>
      <c r="F9" s="236"/>
      <c r="G9" s="244"/>
      <c r="H9" s="244"/>
      <c r="I9" s="87" t="s">
        <v>401</v>
      </c>
      <c r="J9" s="87" t="s">
        <v>402</v>
      </c>
      <c r="K9" s="87" t="s">
        <v>403</v>
      </c>
    </row>
    <row r="10" spans="1:11" s="5" customFormat="1" ht="99.75">
      <c r="A10" s="89" t="s">
        <v>60</v>
      </c>
      <c r="B10" s="90" t="s">
        <v>296</v>
      </c>
      <c r="C10" s="91" t="s">
        <v>103</v>
      </c>
      <c r="D10" s="92" t="s">
        <v>298</v>
      </c>
      <c r="E10" s="92" t="s">
        <v>404</v>
      </c>
      <c r="F10" s="93" t="s">
        <v>22</v>
      </c>
      <c r="G10" s="92" t="s">
        <v>448</v>
      </c>
      <c r="H10" s="94">
        <f>I10+J10</f>
        <v>16500</v>
      </c>
      <c r="I10" s="94">
        <v>0</v>
      </c>
      <c r="J10" s="95">
        <v>16500</v>
      </c>
      <c r="K10" s="96"/>
    </row>
    <row r="11" spans="1:11" s="5" customFormat="1" ht="99.75">
      <c r="A11" s="89" t="s">
        <v>61</v>
      </c>
      <c r="B11" s="97" t="s">
        <v>297</v>
      </c>
      <c r="C11" s="98" t="s">
        <v>104</v>
      </c>
      <c r="D11" s="92" t="s">
        <v>299</v>
      </c>
      <c r="E11" s="92" t="s">
        <v>404</v>
      </c>
      <c r="F11" s="93" t="s">
        <v>22</v>
      </c>
      <c r="G11" s="92" t="s">
        <v>481</v>
      </c>
      <c r="H11" s="94" t="s">
        <v>435</v>
      </c>
      <c r="I11" s="95" t="s">
        <v>22</v>
      </c>
      <c r="J11" s="99" t="s">
        <v>22</v>
      </c>
      <c r="K11" s="95"/>
    </row>
    <row r="12" spans="1:11" ht="35.25" customHeight="1">
      <c r="A12" s="240" t="s">
        <v>469</v>
      </c>
      <c r="B12" s="236"/>
      <c r="C12" s="240" t="s">
        <v>470</v>
      </c>
      <c r="D12" s="245"/>
      <c r="E12" s="245"/>
      <c r="F12" s="245"/>
      <c r="G12" s="245"/>
      <c r="H12" s="245"/>
      <c r="I12" s="245"/>
      <c r="J12" s="245"/>
      <c r="K12" s="245"/>
    </row>
    <row r="13" spans="1:11" ht="35.25" customHeight="1">
      <c r="A13" s="237" t="s">
        <v>383</v>
      </c>
      <c r="B13" s="236"/>
      <c r="C13" s="82" t="s">
        <v>412</v>
      </c>
      <c r="D13" s="232" t="s">
        <v>465</v>
      </c>
      <c r="E13" s="232"/>
      <c r="F13" s="232" t="s">
        <v>395</v>
      </c>
      <c r="G13" s="236"/>
      <c r="H13" s="236"/>
      <c r="I13" s="236"/>
      <c r="J13" s="236"/>
      <c r="K13" s="236"/>
    </row>
    <row r="14" spans="1:11" ht="35.25" customHeight="1">
      <c r="A14" s="83" t="s">
        <v>62</v>
      </c>
      <c r="B14" s="86" t="s">
        <v>336</v>
      </c>
      <c r="C14" s="88">
        <v>0.7</v>
      </c>
      <c r="D14" s="233" t="s">
        <v>471</v>
      </c>
      <c r="E14" s="233"/>
      <c r="F14" s="235" t="s">
        <v>472</v>
      </c>
      <c r="G14" s="236"/>
      <c r="H14" s="236"/>
      <c r="I14" s="236"/>
      <c r="J14" s="236"/>
      <c r="K14" s="236"/>
    </row>
    <row r="15" spans="1:11" s="1" customFormat="1" ht="35.25" customHeight="1">
      <c r="A15" s="83" t="s">
        <v>81</v>
      </c>
      <c r="B15" s="86" t="s">
        <v>337</v>
      </c>
      <c r="C15" s="85">
        <v>0.28000000000000003</v>
      </c>
      <c r="D15" s="234">
        <v>0.4</v>
      </c>
      <c r="E15" s="234"/>
      <c r="F15" s="235" t="s">
        <v>472</v>
      </c>
      <c r="G15" s="236"/>
      <c r="H15" s="236"/>
      <c r="I15" s="236"/>
      <c r="J15" s="236"/>
      <c r="K15" s="236"/>
    </row>
    <row r="16" spans="1:11" ht="74.25" customHeight="1">
      <c r="A16" s="237" t="s">
        <v>391</v>
      </c>
      <c r="B16" s="237"/>
      <c r="C16" s="242" t="s">
        <v>473</v>
      </c>
      <c r="D16" s="242"/>
      <c r="E16" s="242"/>
      <c r="F16" s="242"/>
      <c r="G16" s="242"/>
      <c r="H16" s="242"/>
      <c r="I16" s="242"/>
      <c r="J16" s="242"/>
      <c r="K16" s="242"/>
    </row>
    <row r="17" spans="1:11" ht="35.25" customHeight="1">
      <c r="A17" s="243" t="s">
        <v>4</v>
      </c>
      <c r="B17" s="246" t="s">
        <v>393</v>
      </c>
      <c r="C17" s="243" t="s">
        <v>394</v>
      </c>
      <c r="D17" s="243" t="s">
        <v>395</v>
      </c>
      <c r="E17" s="243" t="s">
        <v>396</v>
      </c>
      <c r="F17" s="243" t="s">
        <v>397</v>
      </c>
      <c r="G17" s="243" t="s">
        <v>398</v>
      </c>
      <c r="H17" s="243" t="s">
        <v>399</v>
      </c>
      <c r="I17" s="243" t="s">
        <v>400</v>
      </c>
      <c r="J17" s="243"/>
      <c r="K17" s="243"/>
    </row>
    <row r="18" spans="1:11" ht="35.25" customHeight="1">
      <c r="A18" s="236"/>
      <c r="B18" s="236"/>
      <c r="C18" s="236"/>
      <c r="D18" s="236"/>
      <c r="E18" s="236"/>
      <c r="F18" s="236"/>
      <c r="G18" s="244"/>
      <c r="H18" s="244"/>
      <c r="I18" s="87" t="s">
        <v>401</v>
      </c>
      <c r="J18" s="87" t="s">
        <v>402</v>
      </c>
      <c r="K18" s="87" t="s">
        <v>403</v>
      </c>
    </row>
    <row r="19" spans="1:11" s="5" customFormat="1" ht="156.75">
      <c r="A19" s="100" t="s">
        <v>62</v>
      </c>
      <c r="B19" s="101" t="s">
        <v>524</v>
      </c>
      <c r="C19" s="102" t="s">
        <v>120</v>
      </c>
      <c r="D19" s="103" t="s">
        <v>121</v>
      </c>
      <c r="E19" s="103" t="s">
        <v>404</v>
      </c>
      <c r="F19" s="104" t="s">
        <v>22</v>
      </c>
      <c r="G19" s="103" t="s">
        <v>449</v>
      </c>
      <c r="H19" s="105" t="s">
        <v>435</v>
      </c>
      <c r="I19" s="105" t="s">
        <v>22</v>
      </c>
      <c r="J19" s="106" t="s">
        <v>22</v>
      </c>
      <c r="K19" s="107"/>
    </row>
    <row r="20" spans="1:11" s="5" customFormat="1" ht="129" customHeight="1">
      <c r="A20" s="108" t="s">
        <v>81</v>
      </c>
      <c r="B20" s="38" t="s">
        <v>525</v>
      </c>
      <c r="C20" s="109" t="s">
        <v>526</v>
      </c>
      <c r="D20" s="110" t="s">
        <v>114</v>
      </c>
      <c r="E20" s="110" t="s">
        <v>404</v>
      </c>
      <c r="F20" s="111" t="s">
        <v>22</v>
      </c>
      <c r="G20" s="110" t="s">
        <v>482</v>
      </c>
      <c r="H20" s="112" t="s">
        <v>435</v>
      </c>
      <c r="I20" s="112" t="s">
        <v>22</v>
      </c>
      <c r="J20" s="113" t="s">
        <v>22</v>
      </c>
      <c r="K20" s="114"/>
    </row>
    <row r="21" spans="1:11" s="5" customFormat="1" ht="142.5">
      <c r="A21" s="115" t="s">
        <v>86</v>
      </c>
      <c r="B21" s="38" t="s">
        <v>293</v>
      </c>
      <c r="C21" s="116" t="s">
        <v>295</v>
      </c>
      <c r="D21" s="117" t="s">
        <v>115</v>
      </c>
      <c r="E21" s="110" t="s">
        <v>404</v>
      </c>
      <c r="F21" s="118" t="s">
        <v>22</v>
      </c>
      <c r="G21" s="117" t="s">
        <v>454</v>
      </c>
      <c r="H21" s="112" t="s">
        <v>435</v>
      </c>
      <c r="I21" s="112" t="s">
        <v>22</v>
      </c>
      <c r="J21" s="112" t="s">
        <v>22</v>
      </c>
      <c r="K21" s="114"/>
    </row>
    <row r="22" spans="1:11" s="5" customFormat="1" ht="57">
      <c r="A22" s="115" t="s">
        <v>87</v>
      </c>
      <c r="B22" s="38" t="s">
        <v>294</v>
      </c>
      <c r="C22" s="116" t="s">
        <v>116</v>
      </c>
      <c r="D22" s="117" t="s">
        <v>117</v>
      </c>
      <c r="E22" s="110" t="s">
        <v>404</v>
      </c>
      <c r="F22" s="118" t="s">
        <v>22</v>
      </c>
      <c r="G22" s="117" t="s">
        <v>482</v>
      </c>
      <c r="H22" s="112" t="s">
        <v>435</v>
      </c>
      <c r="I22" s="112" t="s">
        <v>22</v>
      </c>
      <c r="J22" s="112" t="s">
        <v>22</v>
      </c>
      <c r="K22" s="114"/>
    </row>
    <row r="23" spans="1:11" s="5" customFormat="1" ht="164.25" customHeight="1">
      <c r="A23" s="130" t="s">
        <v>88</v>
      </c>
      <c r="B23" s="131" t="s">
        <v>248</v>
      </c>
      <c r="C23" s="132" t="s">
        <v>249</v>
      </c>
      <c r="D23" s="133" t="s">
        <v>250</v>
      </c>
      <c r="E23" s="133" t="s">
        <v>404</v>
      </c>
      <c r="F23" s="134" t="s">
        <v>22</v>
      </c>
      <c r="G23" s="133" t="s">
        <v>449</v>
      </c>
      <c r="H23" s="135">
        <f>I23+J23</f>
        <v>66180</v>
      </c>
      <c r="I23" s="136">
        <v>41100</v>
      </c>
      <c r="J23" s="136">
        <v>25080</v>
      </c>
      <c r="K23" s="137"/>
    </row>
    <row r="24" spans="1:11" ht="35.25" customHeight="1">
      <c r="A24" s="240" t="s">
        <v>90</v>
      </c>
      <c r="B24" s="236"/>
      <c r="C24" s="247" t="s">
        <v>487</v>
      </c>
      <c r="D24" s="248"/>
      <c r="E24" s="248"/>
      <c r="F24" s="248"/>
      <c r="G24" s="248"/>
      <c r="H24" s="248"/>
      <c r="I24" s="248"/>
      <c r="J24" s="248"/>
      <c r="K24" s="248"/>
    </row>
    <row r="25" spans="1:11" ht="35.25" customHeight="1">
      <c r="A25" s="237" t="s">
        <v>383</v>
      </c>
      <c r="B25" s="236"/>
      <c r="C25" s="82" t="s">
        <v>412</v>
      </c>
      <c r="D25" s="232" t="s">
        <v>465</v>
      </c>
      <c r="E25" s="232"/>
      <c r="F25" s="232" t="s">
        <v>395</v>
      </c>
      <c r="G25" s="236"/>
      <c r="H25" s="236"/>
      <c r="I25" s="236"/>
      <c r="J25" s="236"/>
      <c r="K25" s="236"/>
    </row>
    <row r="26" spans="1:11" s="1" customFormat="1" ht="35.25" customHeight="1">
      <c r="A26" s="138" t="s">
        <v>64</v>
      </c>
      <c r="B26" s="86" t="s">
        <v>338</v>
      </c>
      <c r="C26" s="83" t="s">
        <v>474</v>
      </c>
      <c r="D26" s="235" t="s">
        <v>476</v>
      </c>
      <c r="E26" s="235"/>
      <c r="F26" s="235" t="s">
        <v>478</v>
      </c>
      <c r="G26" s="236"/>
      <c r="H26" s="236"/>
      <c r="I26" s="236"/>
      <c r="J26" s="236"/>
      <c r="K26" s="236"/>
    </row>
    <row r="27" spans="1:11" s="1" customFormat="1" ht="35.25" customHeight="1">
      <c r="A27" s="138" t="s">
        <v>65</v>
      </c>
      <c r="B27" s="86" t="s">
        <v>339</v>
      </c>
      <c r="C27" s="83" t="s">
        <v>475</v>
      </c>
      <c r="D27" s="235" t="s">
        <v>477</v>
      </c>
      <c r="E27" s="235"/>
      <c r="F27" s="235" t="s">
        <v>479</v>
      </c>
      <c r="G27" s="236"/>
      <c r="H27" s="236"/>
      <c r="I27" s="236"/>
      <c r="J27" s="236"/>
      <c r="K27" s="236"/>
    </row>
    <row r="28" spans="1:11" ht="35.25" customHeight="1">
      <c r="A28" s="232" t="s">
        <v>63</v>
      </c>
      <c r="B28" s="232"/>
      <c r="C28" s="242" t="s">
        <v>480</v>
      </c>
      <c r="D28" s="242"/>
      <c r="E28" s="242"/>
      <c r="F28" s="242"/>
      <c r="G28" s="242"/>
      <c r="H28" s="242"/>
      <c r="I28" s="242"/>
      <c r="J28" s="242"/>
      <c r="K28" s="242"/>
    </row>
    <row r="29" spans="1:11" ht="35.25" customHeight="1">
      <c r="A29" s="243" t="s">
        <v>4</v>
      </c>
      <c r="B29" s="246" t="s">
        <v>393</v>
      </c>
      <c r="C29" s="243" t="s">
        <v>394</v>
      </c>
      <c r="D29" s="243" t="s">
        <v>395</v>
      </c>
      <c r="E29" s="243" t="s">
        <v>396</v>
      </c>
      <c r="F29" s="243" t="s">
        <v>397</v>
      </c>
      <c r="G29" s="243" t="s">
        <v>398</v>
      </c>
      <c r="H29" s="243" t="s">
        <v>399</v>
      </c>
      <c r="I29" s="243" t="s">
        <v>400</v>
      </c>
      <c r="J29" s="243"/>
      <c r="K29" s="243"/>
    </row>
    <row r="30" spans="1:11" ht="35.25" customHeight="1">
      <c r="A30" s="236"/>
      <c r="B30" s="236"/>
      <c r="C30" s="236"/>
      <c r="D30" s="236"/>
      <c r="E30" s="236"/>
      <c r="F30" s="236"/>
      <c r="G30" s="244"/>
      <c r="H30" s="244"/>
      <c r="I30" s="87" t="s">
        <v>401</v>
      </c>
      <c r="J30" s="87" t="s">
        <v>402</v>
      </c>
      <c r="K30" s="87" t="s">
        <v>403</v>
      </c>
    </row>
    <row r="31" spans="1:11" s="4" customFormat="1" ht="71.25">
      <c r="A31" s="119" t="s">
        <v>64</v>
      </c>
      <c r="B31" s="35" t="s">
        <v>325</v>
      </c>
      <c r="C31" s="120" t="s">
        <v>324</v>
      </c>
      <c r="D31" s="120" t="s">
        <v>326</v>
      </c>
      <c r="E31" s="121" t="s">
        <v>404</v>
      </c>
      <c r="F31" s="121" t="s">
        <v>22</v>
      </c>
      <c r="G31" s="121" t="s">
        <v>483</v>
      </c>
      <c r="H31" s="94" t="s">
        <v>435</v>
      </c>
      <c r="I31" s="122" t="s">
        <v>22</v>
      </c>
      <c r="J31" s="122" t="s">
        <v>22</v>
      </c>
      <c r="K31" s="121"/>
    </row>
    <row r="32" spans="1:11" s="5" customFormat="1" ht="128.25">
      <c r="A32" s="119" t="s">
        <v>65</v>
      </c>
      <c r="B32" s="123" t="s">
        <v>290</v>
      </c>
      <c r="C32" s="124" t="s">
        <v>291</v>
      </c>
      <c r="D32" s="121" t="s">
        <v>292</v>
      </c>
      <c r="E32" s="121"/>
      <c r="F32" s="125" t="s">
        <v>404</v>
      </c>
      <c r="G32" s="121" t="s">
        <v>484</v>
      </c>
      <c r="H32" s="94" t="s">
        <v>435</v>
      </c>
      <c r="I32" s="94" t="s">
        <v>22</v>
      </c>
      <c r="J32" s="95" t="s">
        <v>22</v>
      </c>
      <c r="K32" s="96"/>
    </row>
    <row r="33" spans="1:11" s="10" customFormat="1" ht="199.5">
      <c r="A33" s="126" t="s">
        <v>126</v>
      </c>
      <c r="B33" s="90" t="s">
        <v>368</v>
      </c>
      <c r="C33" s="127" t="s">
        <v>369</v>
      </c>
      <c r="D33" s="90" t="s">
        <v>370</v>
      </c>
      <c r="E33" s="92" t="s">
        <v>408</v>
      </c>
      <c r="F33" s="128"/>
      <c r="G33" s="92" t="s">
        <v>485</v>
      </c>
      <c r="H33" s="94" t="s">
        <v>435</v>
      </c>
      <c r="I33" s="94"/>
      <c r="J33" s="129"/>
      <c r="K33" s="94"/>
    </row>
    <row r="34" spans="1:11" s="10" customFormat="1" ht="42.75">
      <c r="A34" s="126" t="s">
        <v>127</v>
      </c>
      <c r="B34" s="90" t="s">
        <v>371</v>
      </c>
      <c r="C34" s="127" t="s">
        <v>545</v>
      </c>
      <c r="D34" s="127" t="s">
        <v>546</v>
      </c>
      <c r="E34" s="92" t="s">
        <v>408</v>
      </c>
      <c r="F34" s="128"/>
      <c r="G34" s="92" t="s">
        <v>486</v>
      </c>
      <c r="H34" s="94" t="s">
        <v>435</v>
      </c>
      <c r="I34" s="94"/>
      <c r="J34" s="129"/>
      <c r="K34" s="94"/>
    </row>
  </sheetData>
  <autoFilter ref="A9:K34" xr:uid="{00000000-0009-0000-0000-000001000000}"/>
  <mergeCells count="62">
    <mergeCell ref="G29:G30"/>
    <mergeCell ref="H29:H30"/>
    <mergeCell ref="I29:K29"/>
    <mergeCell ref="A29:A30"/>
    <mergeCell ref="B29:B30"/>
    <mergeCell ref="C29:C30"/>
    <mergeCell ref="D29:D30"/>
    <mergeCell ref="E29:E30"/>
    <mergeCell ref="F29:F30"/>
    <mergeCell ref="A25:B25"/>
    <mergeCell ref="F25:K25"/>
    <mergeCell ref="F26:K26"/>
    <mergeCell ref="A28:B28"/>
    <mergeCell ref="C28:K28"/>
    <mergeCell ref="F27:K27"/>
    <mergeCell ref="D26:E26"/>
    <mergeCell ref="D27:E27"/>
    <mergeCell ref="D25:E25"/>
    <mergeCell ref="F8:F9"/>
    <mergeCell ref="A24:B24"/>
    <mergeCell ref="C24:K24"/>
    <mergeCell ref="F17:F18"/>
    <mergeCell ref="G17:G18"/>
    <mergeCell ref="H17:H18"/>
    <mergeCell ref="I17:K17"/>
    <mergeCell ref="A17:A18"/>
    <mergeCell ref="B17:B18"/>
    <mergeCell ref="C17:C18"/>
    <mergeCell ref="D17:D18"/>
    <mergeCell ref="E17:E18"/>
    <mergeCell ref="D6:E6"/>
    <mergeCell ref="A16:B16"/>
    <mergeCell ref="C16:K16"/>
    <mergeCell ref="F15:K15"/>
    <mergeCell ref="G8:G9"/>
    <mergeCell ref="H8:H9"/>
    <mergeCell ref="I8:K8"/>
    <mergeCell ref="A12:B12"/>
    <mergeCell ref="C12:K12"/>
    <mergeCell ref="A13:B13"/>
    <mergeCell ref="F13:K13"/>
    <mergeCell ref="A8:A9"/>
    <mergeCell ref="B8:B9"/>
    <mergeCell ref="C8:C9"/>
    <mergeCell ref="D8:D9"/>
    <mergeCell ref="E8:E9"/>
    <mergeCell ref="A1:K1"/>
    <mergeCell ref="D13:E13"/>
    <mergeCell ref="D14:E14"/>
    <mergeCell ref="D15:E15"/>
    <mergeCell ref="F14:K14"/>
    <mergeCell ref="A7:B7"/>
    <mergeCell ref="C7:K7"/>
    <mergeCell ref="F5:K5"/>
    <mergeCell ref="F6:K6"/>
    <mergeCell ref="A2:K2"/>
    <mergeCell ref="A3:B3"/>
    <mergeCell ref="C3:K3"/>
    <mergeCell ref="A4:B4"/>
    <mergeCell ref="F4:K4"/>
    <mergeCell ref="D4:E4"/>
    <mergeCell ref="D5:E5"/>
  </mergeCells>
  <pageMargins left="0.39370078740157483" right="0.19685039370078741" top="0.19685039370078741" bottom="0.19685039370078741" header="0.31496062992125984" footer="0.31496062992125984"/>
  <pageSetup paperSize="8" scale="78" orientation="landscape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topLeftCell="D1" zoomScale="55" zoomScaleNormal="55" zoomScaleSheetLayoutView="96" workbookViewId="0">
      <selection activeCell="P15" sqref="P15"/>
    </sheetView>
  </sheetViews>
  <sheetFormatPr defaultRowHeight="15"/>
  <cols>
    <col min="1" max="1" width="7.625" style="29" customWidth="1"/>
    <col min="2" max="2" width="34.625" customWidth="1"/>
    <col min="3" max="8" width="30.375" customWidth="1"/>
    <col min="9" max="9" width="24.375" customWidth="1"/>
    <col min="10" max="10" width="22.375" customWidth="1"/>
    <col min="11" max="11" width="20" customWidth="1"/>
  </cols>
  <sheetData>
    <row r="1" spans="1:11" ht="20.25" customHeight="1">
      <c r="A1" s="254" t="s">
        <v>380</v>
      </c>
      <c r="B1" s="255"/>
      <c r="C1" s="255"/>
      <c r="D1" s="255"/>
      <c r="E1" s="255"/>
      <c r="F1" s="255"/>
      <c r="G1" s="255"/>
      <c r="H1" s="255"/>
      <c r="I1" s="255"/>
      <c r="J1" s="255"/>
      <c r="K1" s="256"/>
    </row>
    <row r="2" spans="1:11" ht="22.5" customHeight="1">
      <c r="A2" s="259" t="s">
        <v>534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</row>
    <row r="3" spans="1:11" ht="35.25" customHeight="1">
      <c r="A3" s="240" t="s">
        <v>490</v>
      </c>
      <c r="B3" s="236"/>
      <c r="C3" s="240" t="s">
        <v>491</v>
      </c>
      <c r="D3" s="241"/>
      <c r="E3" s="241"/>
      <c r="F3" s="241"/>
      <c r="G3" s="241"/>
      <c r="H3" s="241"/>
      <c r="I3" s="241"/>
      <c r="J3" s="241"/>
      <c r="K3" s="241"/>
    </row>
    <row r="4" spans="1:11" ht="45.75" customHeight="1">
      <c r="A4" s="237" t="s">
        <v>383</v>
      </c>
      <c r="B4" s="236"/>
      <c r="C4" s="82" t="s">
        <v>412</v>
      </c>
      <c r="D4" s="232" t="s">
        <v>465</v>
      </c>
      <c r="E4" s="232"/>
      <c r="F4" s="232" t="s">
        <v>395</v>
      </c>
      <c r="G4" s="236"/>
      <c r="H4" s="236"/>
      <c r="I4" s="236"/>
      <c r="J4" s="236"/>
      <c r="K4" s="236"/>
    </row>
    <row r="5" spans="1:11" s="1" customFormat="1" ht="45" customHeight="1">
      <c r="A5" s="83" t="s">
        <v>66</v>
      </c>
      <c r="B5" s="86" t="s">
        <v>340</v>
      </c>
      <c r="C5" s="86" t="s">
        <v>341</v>
      </c>
      <c r="D5" s="235" t="s">
        <v>492</v>
      </c>
      <c r="E5" s="235"/>
      <c r="F5" s="235" t="s">
        <v>493</v>
      </c>
      <c r="G5" s="236"/>
      <c r="H5" s="236"/>
      <c r="I5" s="236"/>
      <c r="J5" s="236"/>
      <c r="K5" s="236"/>
    </row>
    <row r="6" spans="1:11" ht="51.75" customHeight="1">
      <c r="A6" s="237" t="s">
        <v>391</v>
      </c>
      <c r="B6" s="237"/>
      <c r="C6" s="257" t="s">
        <v>494</v>
      </c>
      <c r="D6" s="258"/>
      <c r="E6" s="258"/>
      <c r="F6" s="258"/>
      <c r="G6" s="258"/>
      <c r="H6" s="258"/>
      <c r="I6" s="258"/>
      <c r="J6" s="258"/>
      <c r="K6" s="258"/>
    </row>
    <row r="7" spans="1:11" ht="51.75" customHeight="1">
      <c r="A7" s="243" t="s">
        <v>4</v>
      </c>
      <c r="B7" s="246" t="s">
        <v>393</v>
      </c>
      <c r="C7" s="243" t="s">
        <v>394</v>
      </c>
      <c r="D7" s="243" t="s">
        <v>395</v>
      </c>
      <c r="E7" s="243" t="s">
        <v>396</v>
      </c>
      <c r="F7" s="243" t="s">
        <v>397</v>
      </c>
      <c r="G7" s="243" t="s">
        <v>398</v>
      </c>
      <c r="H7" s="243" t="s">
        <v>399</v>
      </c>
      <c r="I7" s="243" t="s">
        <v>400</v>
      </c>
      <c r="J7" s="243"/>
      <c r="K7" s="243"/>
    </row>
    <row r="8" spans="1:11">
      <c r="A8" s="236"/>
      <c r="B8" s="236"/>
      <c r="C8" s="236"/>
      <c r="D8" s="236"/>
      <c r="E8" s="236"/>
      <c r="F8" s="236"/>
      <c r="G8" s="244"/>
      <c r="H8" s="244"/>
      <c r="I8" s="87" t="s">
        <v>401</v>
      </c>
      <c r="J8" s="87" t="s">
        <v>402</v>
      </c>
      <c r="K8" s="87" t="s">
        <v>403</v>
      </c>
    </row>
    <row r="9" spans="1:11" s="5" customFormat="1" ht="71.25">
      <c r="A9" s="164" t="s">
        <v>66</v>
      </c>
      <c r="B9" s="165" t="s">
        <v>285</v>
      </c>
      <c r="C9" s="166" t="s">
        <v>95</v>
      </c>
      <c r="D9" s="167" t="s">
        <v>531</v>
      </c>
      <c r="E9" s="168" t="s">
        <v>404</v>
      </c>
      <c r="F9" s="168" t="s">
        <v>22</v>
      </c>
      <c r="G9" s="169" t="s">
        <v>518</v>
      </c>
      <c r="H9" s="170">
        <f>I9+J9</f>
        <v>33000</v>
      </c>
      <c r="I9" s="168">
        <v>0</v>
      </c>
      <c r="J9" s="170">
        <v>33000</v>
      </c>
      <c r="K9" s="171"/>
    </row>
    <row r="10" spans="1:11" ht="32.25" customHeight="1">
      <c r="A10" s="240" t="s">
        <v>500</v>
      </c>
      <c r="B10" s="236"/>
      <c r="C10" s="240" t="s">
        <v>501</v>
      </c>
      <c r="D10" s="241"/>
      <c r="E10" s="241"/>
      <c r="F10" s="241"/>
      <c r="G10" s="241"/>
      <c r="H10" s="241"/>
      <c r="I10" s="241"/>
      <c r="J10" s="241"/>
      <c r="K10" s="241"/>
    </row>
    <row r="11" spans="1:11" ht="28.5" customHeight="1">
      <c r="A11" s="237" t="s">
        <v>383</v>
      </c>
      <c r="B11" s="236"/>
      <c r="C11" s="82" t="s">
        <v>412</v>
      </c>
      <c r="D11" s="232" t="s">
        <v>465</v>
      </c>
      <c r="E11" s="232"/>
      <c r="F11" s="232" t="s">
        <v>395</v>
      </c>
      <c r="G11" s="236"/>
      <c r="H11" s="236"/>
      <c r="I11" s="236"/>
      <c r="J11" s="236"/>
      <c r="K11" s="236"/>
    </row>
    <row r="12" spans="1:11" s="1" customFormat="1" ht="52.5" customHeight="1">
      <c r="A12" s="83" t="s">
        <v>67</v>
      </c>
      <c r="B12" s="86" t="s">
        <v>342</v>
      </c>
      <c r="C12" s="86" t="s">
        <v>343</v>
      </c>
      <c r="D12" s="235" t="s">
        <v>495</v>
      </c>
      <c r="E12" s="235"/>
      <c r="F12" s="235" t="s">
        <v>497</v>
      </c>
      <c r="G12" s="236"/>
      <c r="H12" s="236"/>
      <c r="I12" s="236"/>
      <c r="J12" s="236"/>
      <c r="K12" s="236"/>
    </row>
    <row r="13" spans="1:11" s="1" customFormat="1" ht="42.75">
      <c r="A13" s="83" t="s">
        <v>68</v>
      </c>
      <c r="B13" s="86" t="s">
        <v>344</v>
      </c>
      <c r="C13" s="86" t="s">
        <v>345</v>
      </c>
      <c r="D13" s="235" t="s">
        <v>496</v>
      </c>
      <c r="E13" s="235"/>
      <c r="F13" s="235" t="s">
        <v>498</v>
      </c>
      <c r="G13" s="236"/>
      <c r="H13" s="236"/>
      <c r="I13" s="236"/>
      <c r="J13" s="236"/>
      <c r="K13" s="236"/>
    </row>
    <row r="14" spans="1:11" ht="54.75" customHeight="1">
      <c r="A14" s="237" t="s">
        <v>391</v>
      </c>
      <c r="B14" s="237"/>
      <c r="C14" s="242" t="s">
        <v>499</v>
      </c>
      <c r="D14" s="242"/>
      <c r="E14" s="242"/>
      <c r="F14" s="242"/>
      <c r="G14" s="242"/>
      <c r="H14" s="242"/>
      <c r="I14" s="242"/>
      <c r="J14" s="242"/>
      <c r="K14" s="242"/>
    </row>
    <row r="15" spans="1:11" ht="15" customHeight="1">
      <c r="A15" s="243" t="s">
        <v>4</v>
      </c>
      <c r="B15" s="246" t="s">
        <v>393</v>
      </c>
      <c r="C15" s="243" t="s">
        <v>394</v>
      </c>
      <c r="D15" s="243" t="s">
        <v>395</v>
      </c>
      <c r="E15" s="243" t="s">
        <v>396</v>
      </c>
      <c r="F15" s="243" t="s">
        <v>397</v>
      </c>
      <c r="G15" s="243" t="s">
        <v>398</v>
      </c>
      <c r="H15" s="243" t="s">
        <v>399</v>
      </c>
      <c r="I15" s="243" t="s">
        <v>400</v>
      </c>
      <c r="J15" s="243"/>
      <c r="K15" s="243"/>
    </row>
    <row r="16" spans="1:11">
      <c r="A16" s="236"/>
      <c r="B16" s="236"/>
      <c r="C16" s="236"/>
      <c r="D16" s="236"/>
      <c r="E16" s="236"/>
      <c r="F16" s="236"/>
      <c r="G16" s="244"/>
      <c r="H16" s="244"/>
      <c r="I16" s="87" t="s">
        <v>401</v>
      </c>
      <c r="J16" s="87" t="s">
        <v>402</v>
      </c>
      <c r="K16" s="87" t="s">
        <v>403</v>
      </c>
    </row>
    <row r="17" spans="1:11" s="5" customFormat="1" ht="71.25">
      <c r="A17" s="139" t="s">
        <v>67</v>
      </c>
      <c r="B17" s="141" t="s">
        <v>523</v>
      </c>
      <c r="C17" s="142" t="s">
        <v>92</v>
      </c>
      <c r="D17" s="143" t="s">
        <v>93</v>
      </c>
      <c r="E17" s="143" t="s">
        <v>404</v>
      </c>
      <c r="F17" s="144" t="s">
        <v>69</v>
      </c>
      <c r="G17" s="144" t="s">
        <v>519</v>
      </c>
      <c r="H17" s="145">
        <f>I17+J17</f>
        <v>206580</v>
      </c>
      <c r="I17" s="154">
        <v>0</v>
      </c>
      <c r="J17" s="145">
        <v>206580</v>
      </c>
      <c r="K17" s="146"/>
    </row>
    <row r="18" spans="1:11" s="5" customFormat="1" ht="171">
      <c r="A18" s="139" t="s">
        <v>68</v>
      </c>
      <c r="B18" s="141" t="s">
        <v>251</v>
      </c>
      <c r="C18" s="142" t="s">
        <v>252</v>
      </c>
      <c r="D18" s="144" t="s">
        <v>119</v>
      </c>
      <c r="E18" s="143" t="s">
        <v>404</v>
      </c>
      <c r="F18" s="143" t="s">
        <v>22</v>
      </c>
      <c r="G18" s="144" t="s">
        <v>518</v>
      </c>
      <c r="H18" s="145">
        <f>I18+J18</f>
        <v>1132400</v>
      </c>
      <c r="I18" s="145">
        <v>1106000</v>
      </c>
      <c r="J18" s="145">
        <v>26400</v>
      </c>
      <c r="K18" s="146"/>
    </row>
    <row r="19" spans="1:11" s="5" customFormat="1" ht="114">
      <c r="A19" s="139" t="s">
        <v>70</v>
      </c>
      <c r="B19" s="141" t="s">
        <v>253</v>
      </c>
      <c r="C19" s="142" t="s">
        <v>256</v>
      </c>
      <c r="D19" s="144" t="s">
        <v>254</v>
      </c>
      <c r="E19" s="143" t="s">
        <v>404</v>
      </c>
      <c r="F19" s="143" t="s">
        <v>22</v>
      </c>
      <c r="G19" s="144" t="s">
        <v>441</v>
      </c>
      <c r="H19" s="145">
        <f>I19+J19</f>
        <v>103020</v>
      </c>
      <c r="I19" s="145">
        <v>81900</v>
      </c>
      <c r="J19" s="145">
        <v>21120</v>
      </c>
      <c r="K19" s="146"/>
    </row>
    <row r="20" spans="1:11" s="5" customFormat="1" ht="42.75">
      <c r="A20" s="140" t="s">
        <v>71</v>
      </c>
      <c r="B20" s="141" t="s">
        <v>255</v>
      </c>
      <c r="C20" s="141" t="s">
        <v>96</v>
      </c>
      <c r="D20" s="144" t="s">
        <v>94</v>
      </c>
      <c r="E20" s="143" t="s">
        <v>404</v>
      </c>
      <c r="F20" s="143" t="s">
        <v>22</v>
      </c>
      <c r="G20" s="144" t="s">
        <v>520</v>
      </c>
      <c r="H20" s="94" t="s">
        <v>435</v>
      </c>
      <c r="I20" s="146" t="s">
        <v>22</v>
      </c>
      <c r="J20" s="146" t="s">
        <v>22</v>
      </c>
      <c r="K20" s="146" t="s">
        <v>22</v>
      </c>
    </row>
    <row r="21" spans="1:11" ht="33" customHeight="1">
      <c r="A21" s="240" t="s">
        <v>502</v>
      </c>
      <c r="B21" s="236"/>
      <c r="C21" s="240" t="s">
        <v>503</v>
      </c>
      <c r="D21" s="241"/>
      <c r="E21" s="241"/>
      <c r="F21" s="241"/>
      <c r="G21" s="241"/>
      <c r="H21" s="241"/>
      <c r="I21" s="241"/>
      <c r="J21" s="241"/>
      <c r="K21" s="241"/>
    </row>
    <row r="22" spans="1:11" ht="28.5" customHeight="1">
      <c r="A22" s="237" t="s">
        <v>383</v>
      </c>
      <c r="B22" s="236"/>
      <c r="C22" s="82" t="s">
        <v>412</v>
      </c>
      <c r="D22" s="232" t="s">
        <v>465</v>
      </c>
      <c r="E22" s="232"/>
      <c r="F22" s="232" t="s">
        <v>395</v>
      </c>
      <c r="G22" s="236"/>
      <c r="H22" s="236"/>
      <c r="I22" s="236"/>
      <c r="J22" s="236"/>
      <c r="K22" s="236"/>
    </row>
    <row r="23" spans="1:11" s="1" customFormat="1">
      <c r="A23" s="83" t="s">
        <v>72</v>
      </c>
      <c r="B23" s="86" t="s">
        <v>346</v>
      </c>
      <c r="C23" s="85">
        <v>0.09</v>
      </c>
      <c r="D23" s="234">
        <v>0.05</v>
      </c>
      <c r="E23" s="235"/>
      <c r="F23" s="235" t="s">
        <v>535</v>
      </c>
      <c r="G23" s="236"/>
      <c r="H23" s="236"/>
      <c r="I23" s="236"/>
      <c r="J23" s="236"/>
      <c r="K23" s="236"/>
    </row>
    <row r="24" spans="1:11" s="1" customFormat="1" ht="28.5">
      <c r="A24" s="83" t="s">
        <v>73</v>
      </c>
      <c r="B24" s="86" t="s">
        <v>347</v>
      </c>
      <c r="C24" s="162" t="s">
        <v>489</v>
      </c>
      <c r="D24" s="235" t="s">
        <v>505</v>
      </c>
      <c r="E24" s="235"/>
      <c r="F24" s="235" t="s">
        <v>504</v>
      </c>
      <c r="G24" s="236"/>
      <c r="H24" s="236"/>
      <c r="I24" s="236"/>
      <c r="J24" s="236"/>
      <c r="K24" s="236"/>
    </row>
    <row r="25" spans="1:11" ht="52.5" customHeight="1">
      <c r="A25" s="237" t="s">
        <v>391</v>
      </c>
      <c r="B25" s="237"/>
      <c r="C25" s="242" t="s">
        <v>506</v>
      </c>
      <c r="D25" s="242"/>
      <c r="E25" s="242"/>
      <c r="F25" s="242"/>
      <c r="G25" s="242"/>
      <c r="H25" s="242"/>
      <c r="I25" s="242"/>
      <c r="J25" s="242"/>
      <c r="K25" s="242"/>
    </row>
    <row r="26" spans="1:11" ht="15" customHeight="1">
      <c r="A26" s="243" t="s">
        <v>4</v>
      </c>
      <c r="B26" s="246" t="s">
        <v>393</v>
      </c>
      <c r="C26" s="243" t="s">
        <v>394</v>
      </c>
      <c r="D26" s="243" t="s">
        <v>395</v>
      </c>
      <c r="E26" s="243" t="s">
        <v>396</v>
      </c>
      <c r="F26" s="243" t="s">
        <v>397</v>
      </c>
      <c r="G26" s="243" t="s">
        <v>398</v>
      </c>
      <c r="H26" s="243" t="s">
        <v>399</v>
      </c>
      <c r="I26" s="243" t="s">
        <v>400</v>
      </c>
      <c r="J26" s="243"/>
      <c r="K26" s="243"/>
    </row>
    <row r="27" spans="1:11">
      <c r="A27" s="236"/>
      <c r="B27" s="236"/>
      <c r="C27" s="236"/>
      <c r="D27" s="236"/>
      <c r="E27" s="236"/>
      <c r="F27" s="236"/>
      <c r="G27" s="244"/>
      <c r="H27" s="244"/>
      <c r="I27" s="87" t="s">
        <v>401</v>
      </c>
      <c r="J27" s="87" t="s">
        <v>402</v>
      </c>
      <c r="K27" s="87" t="s">
        <v>403</v>
      </c>
    </row>
    <row r="28" spans="1:11" s="5" customFormat="1" ht="85.5">
      <c r="A28" s="147" t="s">
        <v>72</v>
      </c>
      <c r="B28" s="148" t="s">
        <v>532</v>
      </c>
      <c r="C28" s="142" t="s">
        <v>257</v>
      </c>
      <c r="D28" s="144" t="s">
        <v>533</v>
      </c>
      <c r="E28" s="144" t="s">
        <v>404</v>
      </c>
      <c r="F28" s="144" t="s">
        <v>22</v>
      </c>
      <c r="G28" s="143" t="s">
        <v>482</v>
      </c>
      <c r="H28" s="94" t="s">
        <v>435</v>
      </c>
      <c r="I28" s="146" t="s">
        <v>22</v>
      </c>
      <c r="J28" s="146" t="s">
        <v>22</v>
      </c>
      <c r="K28" s="149"/>
    </row>
    <row r="29" spans="1:11" s="5" customFormat="1" ht="57">
      <c r="A29" s="150" t="s">
        <v>73</v>
      </c>
      <c r="B29" s="148" t="s">
        <v>258</v>
      </c>
      <c r="C29" s="142" t="s">
        <v>259</v>
      </c>
      <c r="D29" s="144" t="s">
        <v>260</v>
      </c>
      <c r="E29" s="144" t="s">
        <v>404</v>
      </c>
      <c r="F29" s="144" t="s">
        <v>22</v>
      </c>
      <c r="G29" s="143" t="s">
        <v>521</v>
      </c>
      <c r="H29" s="94" t="s">
        <v>435</v>
      </c>
      <c r="I29" s="146" t="s">
        <v>22</v>
      </c>
      <c r="J29" s="146" t="s">
        <v>22</v>
      </c>
      <c r="K29" s="149"/>
    </row>
    <row r="30" spans="1:11" s="5" customFormat="1" ht="114">
      <c r="A30" s="150" t="s">
        <v>74</v>
      </c>
      <c r="B30" s="151" t="s">
        <v>262</v>
      </c>
      <c r="C30" s="142" t="s">
        <v>261</v>
      </c>
      <c r="D30" s="144" t="s">
        <v>97</v>
      </c>
      <c r="E30" s="144" t="s">
        <v>404</v>
      </c>
      <c r="F30" s="144" t="s">
        <v>22</v>
      </c>
      <c r="G30" s="152" t="s">
        <v>482</v>
      </c>
      <c r="H30" s="94" t="s">
        <v>435</v>
      </c>
      <c r="I30" s="146" t="s">
        <v>22</v>
      </c>
      <c r="J30" s="146" t="s">
        <v>22</v>
      </c>
      <c r="K30" s="149"/>
    </row>
    <row r="31" spans="1:11" s="5" customFormat="1" ht="229.5" customHeight="1">
      <c r="A31" s="150" t="s">
        <v>75</v>
      </c>
      <c r="B31" s="98" t="s">
        <v>263</v>
      </c>
      <c r="C31" s="98" t="s">
        <v>265</v>
      </c>
      <c r="D31" s="144" t="s">
        <v>264</v>
      </c>
      <c r="E31" s="144" t="s">
        <v>404</v>
      </c>
      <c r="F31" s="144" t="s">
        <v>22</v>
      </c>
      <c r="G31" s="143">
        <v>2021</v>
      </c>
      <c r="H31" s="145">
        <f>I31+J31</f>
        <v>702000</v>
      </c>
      <c r="I31" s="145">
        <v>702000</v>
      </c>
      <c r="J31" s="154">
        <v>0</v>
      </c>
      <c r="K31" s="146"/>
    </row>
    <row r="32" spans="1:11" ht="33.75" customHeight="1">
      <c r="A32" s="240" t="s">
        <v>507</v>
      </c>
      <c r="B32" s="236"/>
      <c r="C32" s="240" t="s">
        <v>508</v>
      </c>
      <c r="D32" s="241"/>
      <c r="E32" s="241"/>
      <c r="F32" s="241"/>
      <c r="G32" s="241"/>
      <c r="H32" s="241"/>
      <c r="I32" s="241"/>
      <c r="J32" s="241"/>
      <c r="K32" s="241"/>
    </row>
    <row r="33" spans="1:11" ht="28.5" customHeight="1">
      <c r="A33" s="237" t="s">
        <v>383</v>
      </c>
      <c r="B33" s="236"/>
      <c r="C33" s="82" t="s">
        <v>412</v>
      </c>
      <c r="D33" s="232" t="s">
        <v>465</v>
      </c>
      <c r="E33" s="232"/>
      <c r="F33" s="232" t="s">
        <v>395</v>
      </c>
      <c r="G33" s="236"/>
      <c r="H33" s="236"/>
      <c r="I33" s="236"/>
      <c r="J33" s="236"/>
      <c r="K33" s="236"/>
    </row>
    <row r="34" spans="1:11" s="1" customFormat="1" ht="99.75">
      <c r="A34" s="138" t="s">
        <v>76</v>
      </c>
      <c r="B34" s="86" t="s">
        <v>348</v>
      </c>
      <c r="C34" s="83" t="s">
        <v>91</v>
      </c>
      <c r="D34" s="235" t="s">
        <v>349</v>
      </c>
      <c r="E34" s="235"/>
      <c r="F34" s="235" t="s">
        <v>509</v>
      </c>
      <c r="G34" s="236"/>
      <c r="H34" s="236"/>
      <c r="I34" s="236"/>
      <c r="J34" s="236"/>
      <c r="K34" s="236"/>
    </row>
    <row r="35" spans="1:11" s="1" customFormat="1" ht="57">
      <c r="A35" s="138" t="s">
        <v>77</v>
      </c>
      <c r="B35" s="86" t="s">
        <v>350</v>
      </c>
      <c r="C35" s="85">
        <v>0.7</v>
      </c>
      <c r="D35" s="234">
        <v>1</v>
      </c>
      <c r="E35" s="235"/>
      <c r="F35" s="235" t="s">
        <v>510</v>
      </c>
      <c r="G35" s="236"/>
      <c r="H35" s="236"/>
      <c r="I35" s="236"/>
      <c r="J35" s="236"/>
      <c r="K35" s="236"/>
    </row>
    <row r="36" spans="1:11">
      <c r="A36" s="237" t="s">
        <v>391</v>
      </c>
      <c r="B36" s="237"/>
      <c r="C36" s="251" t="s">
        <v>511</v>
      </c>
      <c r="D36" s="252"/>
      <c r="E36" s="252"/>
      <c r="F36" s="252"/>
      <c r="G36" s="252"/>
      <c r="H36" s="252"/>
      <c r="I36" s="252"/>
      <c r="J36" s="252"/>
      <c r="K36" s="253"/>
    </row>
    <row r="37" spans="1:11" ht="15" customHeight="1">
      <c r="A37" s="243" t="s">
        <v>4</v>
      </c>
      <c r="B37" s="246" t="s">
        <v>393</v>
      </c>
      <c r="C37" s="243" t="s">
        <v>394</v>
      </c>
      <c r="D37" s="243" t="s">
        <v>395</v>
      </c>
      <c r="E37" s="243" t="s">
        <v>396</v>
      </c>
      <c r="F37" s="243" t="s">
        <v>397</v>
      </c>
      <c r="G37" s="243" t="s">
        <v>398</v>
      </c>
      <c r="H37" s="243" t="s">
        <v>399</v>
      </c>
      <c r="I37" s="243" t="s">
        <v>400</v>
      </c>
      <c r="J37" s="243"/>
      <c r="K37" s="243"/>
    </row>
    <row r="38" spans="1:11">
      <c r="A38" s="236"/>
      <c r="B38" s="236"/>
      <c r="C38" s="236"/>
      <c r="D38" s="236"/>
      <c r="E38" s="236"/>
      <c r="F38" s="236"/>
      <c r="G38" s="244"/>
      <c r="H38" s="244"/>
      <c r="I38" s="87" t="s">
        <v>401</v>
      </c>
      <c r="J38" s="87" t="s">
        <v>402</v>
      </c>
      <c r="K38" s="87" t="s">
        <v>403</v>
      </c>
    </row>
    <row r="39" spans="1:11" s="5" customFormat="1" ht="45" customHeight="1">
      <c r="A39" s="153" t="s">
        <v>76</v>
      </c>
      <c r="B39" s="98" t="s">
        <v>177</v>
      </c>
      <c r="C39" s="98" t="s">
        <v>178</v>
      </c>
      <c r="D39" s="144" t="s">
        <v>179</v>
      </c>
      <c r="E39" s="144" t="s">
        <v>404</v>
      </c>
      <c r="F39" s="144" t="s">
        <v>542</v>
      </c>
      <c r="G39" s="144" t="s">
        <v>522</v>
      </c>
      <c r="H39" s="173" t="s">
        <v>537</v>
      </c>
      <c r="I39" s="146" t="s">
        <v>22</v>
      </c>
      <c r="J39" s="146" t="s">
        <v>22</v>
      </c>
      <c r="K39" s="144"/>
    </row>
    <row r="40" spans="1:11" s="5" customFormat="1" ht="114">
      <c r="A40" s="153" t="s">
        <v>77</v>
      </c>
      <c r="B40" s="98" t="s">
        <v>536</v>
      </c>
      <c r="C40" s="98" t="s">
        <v>540</v>
      </c>
      <c r="D40" s="144" t="s">
        <v>541</v>
      </c>
      <c r="E40" s="144" t="s">
        <v>404</v>
      </c>
      <c r="F40" s="144" t="s">
        <v>543</v>
      </c>
      <c r="G40" s="144" t="s">
        <v>448</v>
      </c>
      <c r="H40" s="145">
        <f>I40+J40</f>
        <v>71775</v>
      </c>
      <c r="I40" s="145">
        <v>0</v>
      </c>
      <c r="J40" s="145">
        <v>71775</v>
      </c>
      <c r="K40" s="144"/>
    </row>
    <row r="41" spans="1:11" s="5" customFormat="1" ht="42.75">
      <c r="A41" s="153" t="s">
        <v>128</v>
      </c>
      <c r="B41" s="35" t="s">
        <v>286</v>
      </c>
      <c r="C41" s="98" t="s">
        <v>101</v>
      </c>
      <c r="D41" s="144" t="s">
        <v>102</v>
      </c>
      <c r="E41" s="144" t="s">
        <v>404</v>
      </c>
      <c r="F41" s="144" t="s">
        <v>22</v>
      </c>
      <c r="G41" s="152" t="s">
        <v>482</v>
      </c>
      <c r="H41" s="145">
        <f>I41+J41</f>
        <v>55500</v>
      </c>
      <c r="I41" s="145">
        <v>39000</v>
      </c>
      <c r="J41" s="145">
        <v>16500</v>
      </c>
      <c r="K41" s="144"/>
    </row>
    <row r="42" spans="1:11" s="5" customFormat="1" ht="74.25" customHeight="1">
      <c r="A42" s="153" t="s">
        <v>89</v>
      </c>
      <c r="B42" s="155" t="s">
        <v>287</v>
      </c>
      <c r="C42" s="98" t="s">
        <v>288</v>
      </c>
      <c r="D42" s="144" t="s">
        <v>289</v>
      </c>
      <c r="E42" s="144" t="s">
        <v>538</v>
      </c>
      <c r="F42" s="144" t="s">
        <v>20</v>
      </c>
      <c r="G42" s="156" t="s">
        <v>521</v>
      </c>
      <c r="H42" s="145">
        <f>I42+J42</f>
        <v>60720</v>
      </c>
      <c r="I42" s="154" t="s">
        <v>544</v>
      </c>
      <c r="J42" s="145">
        <v>60720</v>
      </c>
      <c r="K42" s="144"/>
    </row>
    <row r="43" spans="1:11" ht="26.25" customHeight="1">
      <c r="A43" s="240" t="s">
        <v>512</v>
      </c>
      <c r="B43" s="236"/>
      <c r="C43" s="249" t="s">
        <v>513</v>
      </c>
      <c r="D43" s="250"/>
      <c r="E43" s="250"/>
      <c r="F43" s="250"/>
      <c r="G43" s="250"/>
      <c r="H43" s="250"/>
      <c r="I43" s="250"/>
      <c r="J43" s="250"/>
      <c r="K43" s="250"/>
    </row>
    <row r="44" spans="1:11" ht="28.5" customHeight="1">
      <c r="A44" s="237" t="s">
        <v>383</v>
      </c>
      <c r="B44" s="236"/>
      <c r="C44" s="82" t="s">
        <v>412</v>
      </c>
      <c r="D44" s="232" t="s">
        <v>465</v>
      </c>
      <c r="E44" s="232"/>
      <c r="F44" s="232" t="s">
        <v>395</v>
      </c>
      <c r="G44" s="236"/>
      <c r="H44" s="236"/>
      <c r="I44" s="236"/>
      <c r="J44" s="236"/>
      <c r="K44" s="236"/>
    </row>
    <row r="45" spans="1:11" s="1" customFormat="1" ht="25.5">
      <c r="A45" s="138" t="s">
        <v>78</v>
      </c>
      <c r="B45" s="162" t="s">
        <v>351</v>
      </c>
      <c r="C45" s="83">
        <v>6000</v>
      </c>
      <c r="D45" s="235" t="s">
        <v>514</v>
      </c>
      <c r="E45" s="235"/>
      <c r="F45" s="235" t="s">
        <v>515</v>
      </c>
      <c r="G45" s="236"/>
      <c r="H45" s="236"/>
      <c r="I45" s="236"/>
      <c r="J45" s="236"/>
      <c r="K45" s="236"/>
    </row>
    <row r="46" spans="1:11" s="1" customFormat="1" ht="25.5">
      <c r="A46" s="138" t="s">
        <v>79</v>
      </c>
      <c r="B46" s="163" t="s">
        <v>352</v>
      </c>
      <c r="C46" s="83">
        <v>8</v>
      </c>
      <c r="D46" s="235">
        <v>15</v>
      </c>
      <c r="E46" s="235"/>
      <c r="F46" s="235" t="s">
        <v>516</v>
      </c>
      <c r="G46" s="236"/>
      <c r="H46" s="236"/>
      <c r="I46" s="236"/>
      <c r="J46" s="236"/>
      <c r="K46" s="236"/>
    </row>
    <row r="47" spans="1:11">
      <c r="A47" s="237" t="s">
        <v>391</v>
      </c>
      <c r="B47" s="237"/>
      <c r="C47" s="242" t="s">
        <v>517</v>
      </c>
      <c r="D47" s="242"/>
      <c r="E47" s="242"/>
      <c r="F47" s="242"/>
      <c r="G47" s="242"/>
      <c r="H47" s="242"/>
      <c r="I47" s="242"/>
      <c r="J47" s="242"/>
      <c r="K47" s="242"/>
    </row>
    <row r="48" spans="1:11" ht="15" customHeight="1">
      <c r="A48" s="243" t="s">
        <v>4</v>
      </c>
      <c r="B48" s="246" t="s">
        <v>393</v>
      </c>
      <c r="C48" s="243" t="s">
        <v>394</v>
      </c>
      <c r="D48" s="243" t="s">
        <v>395</v>
      </c>
      <c r="E48" s="243" t="s">
        <v>396</v>
      </c>
      <c r="F48" s="243" t="s">
        <v>397</v>
      </c>
      <c r="G48" s="243" t="s">
        <v>398</v>
      </c>
      <c r="H48" s="243" t="s">
        <v>399</v>
      </c>
      <c r="I48" s="243" t="s">
        <v>400</v>
      </c>
      <c r="J48" s="243"/>
      <c r="K48" s="243"/>
    </row>
    <row r="49" spans="1:11" ht="36.6" customHeight="1">
      <c r="A49" s="236"/>
      <c r="B49" s="236"/>
      <c r="C49" s="236"/>
      <c r="D49" s="236"/>
      <c r="E49" s="236"/>
      <c r="F49" s="236"/>
      <c r="G49" s="244"/>
      <c r="H49" s="244"/>
      <c r="I49" s="87" t="s">
        <v>401</v>
      </c>
      <c r="J49" s="87" t="s">
        <v>402</v>
      </c>
      <c r="K49" s="87" t="s">
        <v>403</v>
      </c>
    </row>
    <row r="50" spans="1:11" s="5" customFormat="1" ht="164.25" customHeight="1">
      <c r="A50" s="153" t="s">
        <v>78</v>
      </c>
      <c r="B50" s="35" t="s">
        <v>327</v>
      </c>
      <c r="C50" s="98" t="s">
        <v>99</v>
      </c>
      <c r="D50" s="144" t="s">
        <v>98</v>
      </c>
      <c r="E50" s="144" t="s">
        <v>404</v>
      </c>
      <c r="F50" s="144" t="s">
        <v>22</v>
      </c>
      <c r="G50" s="152" t="s">
        <v>59</v>
      </c>
      <c r="H50" s="94" t="s">
        <v>435</v>
      </c>
      <c r="I50" s="32" t="s">
        <v>22</v>
      </c>
      <c r="J50" s="32" t="s">
        <v>22</v>
      </c>
      <c r="K50" s="31"/>
    </row>
    <row r="51" spans="1:11" s="5" customFormat="1" ht="71.25">
      <c r="A51" s="157" t="s">
        <v>79</v>
      </c>
      <c r="B51" s="35" t="s">
        <v>328</v>
      </c>
      <c r="C51" s="98" t="s">
        <v>331</v>
      </c>
      <c r="D51" s="144" t="s">
        <v>113</v>
      </c>
      <c r="E51" s="144" t="s">
        <v>404</v>
      </c>
      <c r="F51" s="144" t="s">
        <v>22</v>
      </c>
      <c r="G51" s="152" t="s">
        <v>59</v>
      </c>
      <c r="H51" s="94" t="s">
        <v>435</v>
      </c>
      <c r="I51" s="32" t="s">
        <v>22</v>
      </c>
      <c r="J51" s="32" t="s">
        <v>22</v>
      </c>
      <c r="K51" s="31"/>
    </row>
    <row r="52" spans="1:11" s="5" customFormat="1" ht="114">
      <c r="A52" s="153" t="s">
        <v>80</v>
      </c>
      <c r="B52" s="148" t="s">
        <v>329</v>
      </c>
      <c r="C52" s="159" t="s">
        <v>108</v>
      </c>
      <c r="D52" s="142" t="s">
        <v>100</v>
      </c>
      <c r="E52" s="144" t="s">
        <v>404</v>
      </c>
      <c r="F52" s="144" t="s">
        <v>22</v>
      </c>
      <c r="G52" s="152" t="s">
        <v>59</v>
      </c>
      <c r="H52" s="94" t="s">
        <v>435</v>
      </c>
      <c r="I52" s="32" t="s">
        <v>22</v>
      </c>
      <c r="J52" s="32" t="s">
        <v>22</v>
      </c>
      <c r="K52" s="160"/>
    </row>
    <row r="53" spans="1:11" s="5" customFormat="1" ht="71.25">
      <c r="A53" s="157" t="s">
        <v>109</v>
      </c>
      <c r="B53" s="151" t="s">
        <v>330</v>
      </c>
      <c r="C53" s="161" t="s">
        <v>111</v>
      </c>
      <c r="D53" s="98" t="s">
        <v>112</v>
      </c>
      <c r="E53" s="92" t="s">
        <v>404</v>
      </c>
      <c r="F53" s="144" t="s">
        <v>22</v>
      </c>
      <c r="G53" s="158" t="s">
        <v>110</v>
      </c>
      <c r="H53" s="94" t="s">
        <v>435</v>
      </c>
      <c r="I53" s="32" t="s">
        <v>22</v>
      </c>
      <c r="J53" s="32" t="s">
        <v>22</v>
      </c>
      <c r="K53" s="160"/>
    </row>
  </sheetData>
  <autoFilter ref="A5:K53" xr:uid="{00000000-0009-0000-0000-000002000000}">
    <filterColumn colId="3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00">
    <mergeCell ref="D5:E5"/>
    <mergeCell ref="F5:K5"/>
    <mergeCell ref="A1:K1"/>
    <mergeCell ref="A6:B6"/>
    <mergeCell ref="C6:K6"/>
    <mergeCell ref="A2:K2"/>
    <mergeCell ref="A3:B3"/>
    <mergeCell ref="C3:K3"/>
    <mergeCell ref="A4:B4"/>
    <mergeCell ref="D4:E4"/>
    <mergeCell ref="F4:K4"/>
    <mergeCell ref="F7:F8"/>
    <mergeCell ref="G7:G8"/>
    <mergeCell ref="H7:H8"/>
    <mergeCell ref="I7:K7"/>
    <mergeCell ref="A10:B10"/>
    <mergeCell ref="C10:K10"/>
    <mergeCell ref="A7:A8"/>
    <mergeCell ref="B7:B8"/>
    <mergeCell ref="C7:C8"/>
    <mergeCell ref="D7:D8"/>
    <mergeCell ref="E7:E8"/>
    <mergeCell ref="D12:E12"/>
    <mergeCell ref="F12:K12"/>
    <mergeCell ref="D13:E13"/>
    <mergeCell ref="F13:K13"/>
    <mergeCell ref="A11:B11"/>
    <mergeCell ref="D11:E11"/>
    <mergeCell ref="F11:K11"/>
    <mergeCell ref="A14:B14"/>
    <mergeCell ref="C14:K14"/>
    <mergeCell ref="A22:B22"/>
    <mergeCell ref="D22:E22"/>
    <mergeCell ref="F22:K22"/>
    <mergeCell ref="A15:A16"/>
    <mergeCell ref="B15:B16"/>
    <mergeCell ref="C15:C16"/>
    <mergeCell ref="D15:D16"/>
    <mergeCell ref="E15:E16"/>
    <mergeCell ref="F15:F16"/>
    <mergeCell ref="G15:G16"/>
    <mergeCell ref="H15:H16"/>
    <mergeCell ref="I15:K15"/>
    <mergeCell ref="A21:B21"/>
    <mergeCell ref="C21:K21"/>
    <mergeCell ref="D23:E23"/>
    <mergeCell ref="F23:K23"/>
    <mergeCell ref="D24:E24"/>
    <mergeCell ref="F24:K24"/>
    <mergeCell ref="A25:B25"/>
    <mergeCell ref="C25:K25"/>
    <mergeCell ref="A33:B33"/>
    <mergeCell ref="D33:E33"/>
    <mergeCell ref="F33:K33"/>
    <mergeCell ref="A26:A27"/>
    <mergeCell ref="B26:B27"/>
    <mergeCell ref="C26:C27"/>
    <mergeCell ref="D26:D27"/>
    <mergeCell ref="E26:E27"/>
    <mergeCell ref="F26:F27"/>
    <mergeCell ref="G26:G27"/>
    <mergeCell ref="H26:H27"/>
    <mergeCell ref="I26:K26"/>
    <mergeCell ref="A32:B32"/>
    <mergeCell ref="C32:K32"/>
    <mergeCell ref="D34:E34"/>
    <mergeCell ref="F34:K34"/>
    <mergeCell ref="D35:E35"/>
    <mergeCell ref="F35:K35"/>
    <mergeCell ref="A36:B36"/>
    <mergeCell ref="C36:K36"/>
    <mergeCell ref="A44:B44"/>
    <mergeCell ref="D44:E44"/>
    <mergeCell ref="F44:K44"/>
    <mergeCell ref="A37:A38"/>
    <mergeCell ref="B37:B38"/>
    <mergeCell ref="C37:C38"/>
    <mergeCell ref="D37:D38"/>
    <mergeCell ref="E37:E38"/>
    <mergeCell ref="F37:F38"/>
    <mergeCell ref="G37:G38"/>
    <mergeCell ref="H37:H38"/>
    <mergeCell ref="I37:K37"/>
    <mergeCell ref="A43:B43"/>
    <mergeCell ref="C43:K43"/>
    <mergeCell ref="D45:E45"/>
    <mergeCell ref="F45:K45"/>
    <mergeCell ref="A47:B47"/>
    <mergeCell ref="C47:K47"/>
    <mergeCell ref="D46:E46"/>
    <mergeCell ref="F46:K46"/>
    <mergeCell ref="G48:G49"/>
    <mergeCell ref="H48:H49"/>
    <mergeCell ref="I48:K48"/>
    <mergeCell ref="A48:A49"/>
    <mergeCell ref="B48:B49"/>
    <mergeCell ref="C48:C49"/>
    <mergeCell ref="D48:D49"/>
    <mergeCell ref="E48:E49"/>
    <mergeCell ref="F48:F49"/>
  </mergeCells>
  <pageMargins left="0.39370078740157483" right="0.19685039370078741" top="0.19685039370078741" bottom="0.19685039370078741" header="0.31496062992125984" footer="0.31496062992125984"/>
  <pageSetup paperSize="8" scale="71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Strategic Priority 1</vt:lpstr>
      <vt:lpstr>Strategic Priority 2</vt:lpstr>
      <vt:lpstr>Strategic Priority 3</vt:lpstr>
      <vt:lpstr>'Strategic Priority 1'!Print_Area</vt:lpstr>
      <vt:lpstr>'Strategic Priority 2'!Print_Area</vt:lpstr>
      <vt:lpstr>'Strategic Priority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2019-10-21T07:02:29Z</dcterms:modified>
</cp:coreProperties>
</file>