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20.04.20" sheetId="2" r:id="rId1"/>
  </sheets>
  <definedNames>
    <definedName name="_xlnm._FilterDatabase" localSheetId="0" hidden="1">'20.04.20'!$A$3:$Q$89</definedName>
    <definedName name="_xlnm.Print_Area" localSheetId="0">'20.04.20'!$A$1:$O$89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80" i="2"/>
  <c r="O81" i="2"/>
  <c r="O50" i="2"/>
  <c r="O25" i="2" l="1"/>
  <c r="O5" i="2" l="1"/>
  <c r="O6" i="2"/>
  <c r="O7" i="2"/>
  <c r="O8" i="2"/>
  <c r="O9" i="2"/>
  <c r="O12" i="2"/>
  <c r="O13" i="2"/>
  <c r="O14" i="2"/>
  <c r="O15" i="2"/>
  <c r="O18" i="2"/>
  <c r="O21" i="2"/>
  <c r="O22" i="2"/>
  <c r="O23" i="2"/>
  <c r="O24" i="2"/>
  <c r="O28" i="2"/>
  <c r="O31" i="2"/>
  <c r="O34" i="2"/>
  <c r="O37" i="2"/>
  <c r="O38" i="2"/>
  <c r="O39" i="2"/>
  <c r="O40" i="2"/>
  <c r="O41" i="2"/>
  <c r="O44" i="2"/>
  <c r="O45" i="2"/>
  <c r="O46" i="2"/>
  <c r="O47" i="2"/>
  <c r="O48" i="2"/>
  <c r="O49" i="2"/>
  <c r="O51" i="2"/>
  <c r="O52" i="2"/>
  <c r="O53" i="2"/>
  <c r="O54" i="2"/>
  <c r="O57" i="2"/>
  <c r="O58" i="2"/>
  <c r="O59" i="2"/>
  <c r="O60" i="2"/>
  <c r="O61" i="2"/>
  <c r="O64" i="2"/>
  <c r="O67" i="2"/>
  <c r="O71" i="2"/>
  <c r="O72" i="2"/>
  <c r="O73" i="2"/>
  <c r="O74" i="2"/>
  <c r="O75" i="2"/>
  <c r="O76" i="2"/>
  <c r="O77" i="2"/>
  <c r="O78" i="2"/>
  <c r="O79" i="2"/>
  <c r="O83" i="2"/>
  <c r="O84" i="2"/>
  <c r="O87" i="2"/>
  <c r="O88" i="2"/>
  <c r="O89" i="2"/>
  <c r="N70" i="2"/>
  <c r="O70" i="2" s="1"/>
  <c r="F78" i="2" l="1"/>
  <c r="I78" i="2" s="1"/>
  <c r="F79" i="2"/>
  <c r="I79" i="2" s="1"/>
  <c r="I89" i="2" l="1"/>
  <c r="H89" i="2"/>
  <c r="H88" i="2"/>
  <c r="I88" i="2"/>
  <c r="I87" i="2"/>
  <c r="H87" i="2"/>
  <c r="I84" i="2"/>
  <c r="I83" i="2"/>
  <c r="H84" i="2"/>
  <c r="H83" i="2"/>
  <c r="I71" i="2"/>
  <c r="I72" i="2"/>
  <c r="I73" i="2"/>
  <c r="I74" i="2"/>
  <c r="I75" i="2"/>
  <c r="I76" i="2"/>
  <c r="I77" i="2"/>
  <c r="I80" i="2"/>
  <c r="I70" i="2"/>
  <c r="H71" i="2"/>
  <c r="H72" i="2"/>
  <c r="H73" i="2"/>
  <c r="H74" i="2"/>
  <c r="H75" i="2"/>
  <c r="H76" i="2"/>
  <c r="H77" i="2"/>
  <c r="H78" i="2"/>
  <c r="H79" i="2"/>
  <c r="H80" i="2"/>
  <c r="H70" i="2"/>
  <c r="I67" i="2"/>
  <c r="H67" i="2"/>
  <c r="I64" i="2"/>
  <c r="H64" i="2"/>
  <c r="I58" i="2"/>
  <c r="I59" i="2"/>
  <c r="I60" i="2"/>
  <c r="I61" i="2"/>
  <c r="I57" i="2"/>
  <c r="H58" i="2"/>
  <c r="H59" i="2"/>
  <c r="H60" i="2"/>
  <c r="H61" i="2"/>
  <c r="H57" i="2"/>
  <c r="I46" i="2"/>
  <c r="I47" i="2"/>
  <c r="I48" i="2"/>
  <c r="I49" i="2"/>
  <c r="I51" i="2"/>
  <c r="I52" i="2"/>
  <c r="I53" i="2"/>
  <c r="I54" i="2"/>
  <c r="H46" i="2"/>
  <c r="H47" i="2"/>
  <c r="H48" i="2"/>
  <c r="H49" i="2"/>
  <c r="H51" i="2"/>
  <c r="H52" i="2"/>
  <c r="H53" i="2"/>
  <c r="H54" i="2"/>
  <c r="I38" i="2"/>
  <c r="I39" i="2"/>
  <c r="I40" i="2"/>
  <c r="I41" i="2"/>
  <c r="I37" i="2"/>
  <c r="H38" i="2"/>
  <c r="H39" i="2"/>
  <c r="H40" i="2"/>
  <c r="H41" i="2"/>
  <c r="H37" i="2"/>
  <c r="H34" i="2"/>
  <c r="I31" i="2"/>
  <c r="H31" i="2"/>
  <c r="I28" i="2"/>
  <c r="H28" i="2"/>
  <c r="I22" i="2"/>
  <c r="I23" i="2"/>
  <c r="I24" i="2"/>
  <c r="I25" i="2"/>
  <c r="I21" i="2"/>
  <c r="H22" i="2"/>
  <c r="H23" i="2"/>
  <c r="H24" i="2"/>
  <c r="H25" i="2"/>
  <c r="H21" i="2"/>
  <c r="I18" i="2"/>
  <c r="H18" i="2"/>
  <c r="I13" i="2"/>
  <c r="I14" i="2"/>
  <c r="I15" i="2"/>
  <c r="I12" i="2"/>
  <c r="H13" i="2"/>
  <c r="H14" i="2"/>
  <c r="H15" i="2"/>
  <c r="H12" i="2"/>
  <c r="I5" i="2"/>
  <c r="I6" i="2"/>
  <c r="I7" i="2"/>
  <c r="I8" i="2"/>
  <c r="I9" i="2"/>
  <c r="H5" i="2"/>
  <c r="H6" i="2"/>
  <c r="H7" i="2"/>
  <c r="H8" i="2"/>
  <c r="H9" i="2"/>
  <c r="I4" i="2"/>
  <c r="H4" i="2"/>
  <c r="F45" i="2"/>
  <c r="I45" i="2" s="1"/>
  <c r="F44" i="2"/>
  <c r="I44" i="2" s="1"/>
  <c r="E45" i="2"/>
  <c r="H45" i="2" s="1"/>
  <c r="E44" i="2"/>
  <c r="H44" i="2" s="1"/>
</calcChain>
</file>

<file path=xl/sharedStrings.xml><?xml version="1.0" encoding="utf-8"?>
<sst xmlns="http://schemas.openxmlformats.org/spreadsheetml/2006/main" count="346" uniqueCount="179">
  <si>
    <t>შაქრიანი დიაბეტით დაავადებულ ბავშვთა და მოზარდთა მედიკამენტებით უზრუნველყოფა</t>
  </si>
  <si>
    <t>N</t>
  </si>
  <si>
    <t>საშუალო თვიური ხარჯვა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</si>
  <si>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</si>
  <si>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</si>
  <si>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 xml:space="preserve">ნოვო პენი (შპრიც-კალმისტარი)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</si>
  <si>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</si>
  <si>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</si>
  <si>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</si>
  <si>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</si>
  <si>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>უშაქრო დიაბეტით დაავადებულთა მედიკამენტებით უზრუნველყოფის კომპონენტი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</si>
  <si>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</si>
  <si>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</si>
  <si>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</si>
  <si>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</si>
  <si>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</si>
  <si>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</si>
  <si>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</si>
  <si>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</si>
  <si>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ორგანოგადანერგილთა იმუნოსუპრესიული მედიკამენტებით უზრუნველყოფის კომპონენტი</t>
  </si>
  <si>
    <t>ორსულთა მედიკამენტებით უზრუნველყოფა</t>
  </si>
  <si>
    <t>ჩამანაცვლებელი ნარკოტიკის შესყიდვა</t>
  </si>
  <si>
    <t>ჰემოფილია</t>
  </si>
  <si>
    <t>სტატუსი</t>
  </si>
  <si>
    <t>ხელშეკრულება დადებულია</t>
  </si>
  <si>
    <t>ტენდერი გამოცხადებულია</t>
  </si>
  <si>
    <t>NAT/SPA/CMR</t>
  </si>
  <si>
    <t>ხელშეკრულების N</t>
  </si>
  <si>
    <t>ა</t>
  </si>
  <si>
    <t>ერთეული</t>
  </si>
  <si>
    <t>რაოდენობა სულ / მათ შორის საწობი 20.04.20</t>
  </si>
  <si>
    <t>მარაგი საწყობი (თვე)</t>
  </si>
  <si>
    <t>მარაგი სულ / მათ შორის საწყობი (თვე)</t>
  </si>
  <si>
    <t>კონტრაქტით / მოთხოვნით გათვალისწინებული მოწოდების ვადა</t>
  </si>
  <si>
    <t>რაოდენობა საწყობი 20.04.2020</t>
  </si>
  <si>
    <t>NAT200004979</t>
  </si>
  <si>
    <t>27030304/20-9</t>
  </si>
  <si>
    <t>მოსაწოდებელი რაოდენობა</t>
  </si>
  <si>
    <t>ცალი</t>
  </si>
  <si>
    <t>ს/ე</t>
  </si>
  <si>
    <t>ფილტვის იდიოფათიური ფიბროზი</t>
  </si>
  <si>
    <t>ლევემირი პენფილი 100სე/მლ 3მლ საინექციო ხსნარი კარტრიჯი</t>
  </si>
  <si>
    <t>ნოვორაპიდი პენფილი 100სე/მლ 3მლ საინექციო ხსნარი კარტრიჯი</t>
  </si>
  <si>
    <t>აპიდრა–SOLO 100ერთ/მლ 3მლ (შპრიც-კალმისტარი)</t>
  </si>
  <si>
    <t>დესმოპრესინი 0,01% 5მლ ფლაკონი</t>
  </si>
  <si>
    <t>მორფინის ჰიდროქლორიდი 1მლ. 1% საინ.ხსნარი ამპულა</t>
  </si>
  <si>
    <t>ოქტაგამა 5g /50მლ საინფუზიო ხსნარი ფლაკონი</t>
  </si>
  <si>
    <t>კრეონი25000 სე N10 კაფსულა</t>
  </si>
  <si>
    <t>პამ 1 ქილა</t>
  </si>
  <si>
    <t>პამ2 ქილა</t>
  </si>
  <si>
    <t>პამ3 ქილა</t>
  </si>
  <si>
    <t>MDMIL PKU-0 350გ ქილა</t>
  </si>
  <si>
    <t>MDMIL PKU-1 400გ ქილა</t>
  </si>
  <si>
    <t>IX ფაქტორი სულ ფლაკონი</t>
  </si>
  <si>
    <t>სულ  VIII ფაქტორი ფლაკონი</t>
  </si>
  <si>
    <t>უმან კომპლექსი ფლაკონი</t>
  </si>
  <si>
    <t>XIII ფაქტორი ფლაკონი</t>
  </si>
  <si>
    <t>აქტივირებული პროთ.კომპლექსი ფეიბა ფლაკონი</t>
  </si>
  <si>
    <t>VII ფაქტორი (1მგ) ფლაკონი</t>
  </si>
  <si>
    <t>ჰემლიბრა 105მგ ფლაკონი</t>
  </si>
  <si>
    <t>ჰემლიბრა 30მგ ფლაკონი</t>
  </si>
  <si>
    <t>ჰემლიბრა 60მგ ფლაკონი</t>
  </si>
  <si>
    <t>იმუნატი 500/375 სე ფლაკონი</t>
  </si>
  <si>
    <t>აქტემრა 200მგ ფლაკონი</t>
  </si>
  <si>
    <t>აქტემრა 80მგ ფლაკონი</t>
  </si>
  <si>
    <t>ენბრელი 25 ფლაკონი</t>
  </si>
  <si>
    <t>ენბრელი 50 ფლაკონი</t>
  </si>
  <si>
    <t>ჰუმირა 40მგ ფლაკონი</t>
  </si>
  <si>
    <t>ექსჯადი 500მგ ტაბლეტი</t>
  </si>
  <si>
    <t>ესბრიეტი 267მგ კაფსულა</t>
  </si>
  <si>
    <t>მიკოფენოლატი ს მოფეტილი USP 250მგ კაფსულა</t>
  </si>
  <si>
    <t>პროგრაფი 0.5მგ კაფსულა</t>
  </si>
  <si>
    <t>პროგრაფი 1 მგ კაფსულა</t>
  </si>
  <si>
    <t>სანდიმუნ ნეორალი 100მგ კაფსულა</t>
  </si>
  <si>
    <t>სანდიმუნ ნეორალი 50 მგ N50 კაფსულა</t>
  </si>
  <si>
    <t>სანდიმუნ ნეორალი 25 მგ N50 კაფსულა</t>
  </si>
  <si>
    <t>მიფორტიკი 180მგ კაფსულა</t>
  </si>
  <si>
    <t>სერტიკანი 0.75 კაფსულა</t>
  </si>
  <si>
    <t>მედიკამენტის დასახელება/დოზა</t>
  </si>
  <si>
    <t>ჰეპარინი 25 000სე ფლაკონი</t>
  </si>
  <si>
    <t>რკინის სუკროზა 20მგ ამპულა</t>
  </si>
  <si>
    <t>ფოლის მჟავა 400მკგ (0.4მგ) ტაბლეტი</t>
  </si>
  <si>
    <t>სორბიფერ დურულესი 100მგ ტაბლეტი</t>
  </si>
  <si>
    <t>ედნოკი N.  2მგ/0.5მგ სუბლინგვალური ტაბლეტი</t>
  </si>
  <si>
    <t>ედნოკი N.  8მგ/2.0მგ სუბლინგვალური ტაბლეტი</t>
  </si>
  <si>
    <t>მეთადონის ალკალოიდი 10მგ/მლ 1000მლ ბოთლი</t>
  </si>
  <si>
    <t>გლუკაგენი ჰიპოკიტი 1მგ კიტი</t>
  </si>
  <si>
    <t>მორფინის სულფატი 15მგ ტაბლეტი</t>
  </si>
  <si>
    <t>მორფინის სულფატი 30მგ.ტაბლეტი</t>
  </si>
  <si>
    <t>მორფინის სულფატი 60მგ ტაბლეტი</t>
  </si>
  <si>
    <t>მორფინის სულფატი 100 მგ ტაბლეტი</t>
  </si>
  <si>
    <t>მარაგი მოსაწოდებელი</t>
  </si>
  <si>
    <t>NAT200002828</t>
  </si>
  <si>
    <t>27030302/20-8</t>
  </si>
  <si>
    <t>NAT190024516</t>
  </si>
  <si>
    <t>27030302/20-4</t>
  </si>
  <si>
    <t>ხელშეკრულების თარიღი</t>
  </si>
  <si>
    <t>23.03.2020</t>
  </si>
  <si>
    <t>11.02.2020</t>
  </si>
  <si>
    <t>NAT200002827</t>
  </si>
  <si>
    <t>27030302/20-7</t>
  </si>
  <si>
    <t>NAT200000516</t>
  </si>
  <si>
    <t>27030302/20-5</t>
  </si>
  <si>
    <t>28.02.2020</t>
  </si>
  <si>
    <t>NAT190024512</t>
  </si>
  <si>
    <t>27030302/20-3</t>
  </si>
  <si>
    <t>28.01.2020</t>
  </si>
  <si>
    <t>NAT200001073</t>
  </si>
  <si>
    <t>27030302/20-6</t>
  </si>
  <si>
    <t>NAT190024922</t>
  </si>
  <si>
    <t>35030302/20-1</t>
  </si>
  <si>
    <t>16.01.2020</t>
  </si>
  <si>
    <t>NAT200000692</t>
  </si>
  <si>
    <t>27030305/20-1</t>
  </si>
  <si>
    <t>NAT200006978</t>
  </si>
  <si>
    <t>NAT200004524</t>
  </si>
  <si>
    <t>NAT190024526</t>
  </si>
  <si>
    <t>27030306/20-4</t>
  </si>
  <si>
    <t>27030306/20-26</t>
  </si>
  <si>
    <t>05.02.2020</t>
  </si>
  <si>
    <t>NAT200004523</t>
  </si>
  <si>
    <t>27030306/20-24</t>
  </si>
  <si>
    <t>01.04.2020</t>
  </si>
  <si>
    <t>NAT200003610</t>
  </si>
  <si>
    <t>27030306/20-6</t>
  </si>
  <si>
    <t>12.03.2020</t>
  </si>
  <si>
    <t>NAT200003618</t>
  </si>
  <si>
    <t>27030306/20-17</t>
  </si>
  <si>
    <t>NAT200003660</t>
  </si>
  <si>
    <t>27030306/20-8</t>
  </si>
  <si>
    <t>18.03.2020</t>
  </si>
  <si>
    <t>NAT200000498</t>
  </si>
  <si>
    <t>27030306/20-13</t>
  </si>
  <si>
    <t>10.02.2020</t>
  </si>
  <si>
    <t>NAT190024919</t>
  </si>
  <si>
    <t>27030306/20-12</t>
  </si>
  <si>
    <t>NAT200001076</t>
  </si>
  <si>
    <t>270030209/20-4</t>
  </si>
  <si>
    <t>16.03.2020</t>
  </si>
  <si>
    <t>NAT190024539</t>
  </si>
  <si>
    <t>NAT200002835</t>
  </si>
  <si>
    <t xml:space="preserve">11.02.2020 </t>
  </si>
  <si>
    <t>25.03.20 20</t>
  </si>
  <si>
    <t>27030306/20-14</t>
  </si>
  <si>
    <t>27030306/20-22</t>
  </si>
  <si>
    <t>NAT200002834</t>
  </si>
  <si>
    <t>27030306/20-21</t>
  </si>
  <si>
    <t>25.03.2020</t>
  </si>
  <si>
    <t>NAT200004518</t>
  </si>
  <si>
    <t>27030306/20-20</t>
  </si>
  <si>
    <t>NAT190024521</t>
  </si>
  <si>
    <t>27030304/20-1</t>
  </si>
  <si>
    <t>10.01.2020</t>
  </si>
  <si>
    <t>NAT200003488</t>
  </si>
  <si>
    <t>30.03.2020</t>
  </si>
  <si>
    <t>27030304/20-22</t>
  </si>
  <si>
    <t>NAT200004559</t>
  </si>
  <si>
    <t>08.04.2020</t>
  </si>
  <si>
    <t>ერითროპოეტინი 10 000 ს/ე ფლაკონი</t>
  </si>
  <si>
    <t>NAT200003605</t>
  </si>
  <si>
    <t>27030208/20-4</t>
  </si>
  <si>
    <t xml:space="preserve">18.03.2020 </t>
  </si>
  <si>
    <t>27030304/20-11</t>
  </si>
  <si>
    <t>27030304/20–10</t>
  </si>
  <si>
    <t>10.04.2020</t>
  </si>
  <si>
    <t>CMR200063122</t>
  </si>
  <si>
    <t>NAT200006976</t>
  </si>
  <si>
    <t>NAT200006925</t>
  </si>
  <si>
    <t>NAT200006979</t>
  </si>
  <si>
    <t>თუ ხარჯვის მაჩვენებელი არ გაიზარდა, წელს არ წარმოადგენს შესყიდვის საჭიროებას</t>
  </si>
  <si>
    <t>30.06.2020, 10.09.2020</t>
  </si>
  <si>
    <t>06.05.2020, 30.06.2020, 31.10.2020</t>
  </si>
  <si>
    <t xml:space="preserve"> 30.06.2020, 31.10.2020</t>
  </si>
  <si>
    <t>მოთხოვნის შესაბამისად</t>
  </si>
  <si>
    <t>ხელშკრულების გაფორმებიდან 14 კალენდარული დღის ვადაში</t>
  </si>
  <si>
    <t>31.05.2020, 30.06.2020</t>
  </si>
  <si>
    <t>05.04.2020, 27.04.2020</t>
  </si>
  <si>
    <t>ხელშეკრულების გაფორმებიდან 5 სამუშაო დღის ვადაში</t>
  </si>
  <si>
    <t>ხელშეკრულების გაფორმებიდან 70 დღის ვადაში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</si>
</sst>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2" fillId="0" borderId="1" xfId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left" vertical="center"/>
    </xf>
    <xf numFmtId="164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164" fontId="2" fillId="3" borderId="2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 wrapText="1"/>
    </xf>
    <xf numFmtId="164" fontId="2" fillId="0" borderId="3" xfId="1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left" vertical="center"/>
    </xf>
    <xf numFmtId="165" fontId="2" fillId="0" borderId="4" xfId="1" applyNumberFormat="1" applyFont="1" applyFill="1" applyBorder="1" applyAlignment="1">
      <alignment horizontal="left" vertical="center"/>
    </xf>
    <xf numFmtId="164" fontId="2" fillId="0" borderId="8" xfId="1" applyFont="1" applyFill="1" applyBorder="1" applyAlignment="1">
      <alignment horizontal="left" vertical="center"/>
    </xf>
    <xf numFmtId="164" fontId="2" fillId="0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 wrapText="1"/>
    </xf>
    <xf numFmtId="164" fontId="2" fillId="0" borderId="6" xfId="1" applyFont="1" applyFill="1" applyBorder="1" applyAlignment="1">
      <alignment horizontal="left" vertical="center"/>
    </xf>
    <xf numFmtId="165" fontId="2" fillId="0" borderId="6" xfId="1" applyNumberFormat="1" applyFont="1" applyFill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0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left" vertical="center"/>
    </xf>
    <xf numFmtId="165" fontId="2" fillId="0" borderId="5" xfId="1" applyNumberFormat="1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3" borderId="5" xfId="1" applyNumberFormat="1" applyFont="1" applyFill="1" applyBorder="1" applyAlignment="1">
      <alignment horizontal="left" vertical="center"/>
    </xf>
    <xf numFmtId="164" fontId="2" fillId="3" borderId="5" xfId="1" applyFont="1" applyFill="1" applyBorder="1" applyAlignment="1">
      <alignment horizontal="left" vertical="center"/>
    </xf>
    <xf numFmtId="164" fontId="2" fillId="3" borderId="6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4" fontId="3" fillId="2" borderId="1" xfId="1" applyFont="1" applyFill="1" applyBorder="1"/>
    <xf numFmtId="0" fontId="4" fillId="2" borderId="1" xfId="0" applyFont="1" applyFill="1" applyBorder="1"/>
    <xf numFmtId="14" fontId="2" fillId="0" borderId="2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wrapText="1"/>
    </xf>
    <xf numFmtId="14" fontId="2" fillId="0" borderId="1" xfId="1" applyNumberFormat="1" applyFont="1" applyFill="1" applyBorder="1" applyAlignment="1">
      <alignment horizontal="left" vertical="center"/>
    </xf>
    <xf numFmtId="14" fontId="2" fillId="0" borderId="7" xfId="1" applyNumberFormat="1" applyFont="1" applyFill="1" applyBorder="1" applyAlignment="1">
      <alignment horizontal="left" vertical="center"/>
    </xf>
    <xf numFmtId="14" fontId="2" fillId="0" borderId="4" xfId="1" applyNumberFormat="1" applyFont="1" applyFill="1" applyBorder="1" applyAlignment="1">
      <alignment horizontal="left" vertical="center"/>
    </xf>
    <xf numFmtId="14" fontId="2" fillId="0" borderId="9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89"/>
  <sheetViews>
    <sheetView tabSelected="1" zoomScale="90" zoomScaleNormal="90" workbookViewId="0">
      <pane ySplit="2" topLeftCell="A9" activePane="bottomLeft" state="frozen"/>
      <selection pane="bottomLeft" activeCell="P89" sqref="P89"/>
    </sheetView>
  </sheetViews>
  <sheetFormatPr defaultRowHeight="24" customHeight="1" x14ac:dyDescent="0.25"/>
  <cols>
    <col min="1" max="1" width="1.7109375" style="4" customWidth="1"/>
    <col min="2" max="2" width="7.85546875" style="37" customWidth="1"/>
    <col min="3" max="3" width="62.140625" style="4" customWidth="1"/>
    <col min="4" max="4" width="10" style="4" customWidth="1"/>
    <col min="5" max="5" width="14.7109375" style="4" customWidth="1"/>
    <col min="6" max="6" width="17.28515625" style="4" customWidth="1"/>
    <col min="7" max="8" width="15.7109375" style="4" customWidth="1"/>
    <col min="9" max="9" width="11.140625" style="4" customWidth="1"/>
    <col min="10" max="10" width="28" style="4" customWidth="1"/>
    <col min="11" max="11" width="16.140625" style="4" customWidth="1"/>
    <col min="12" max="12" width="17" style="4" customWidth="1"/>
    <col min="13" max="14" width="16.28515625" style="4" customWidth="1"/>
    <col min="15" max="15" width="15.42578125" style="4" customWidth="1"/>
    <col min="16" max="16" width="51.42578125" style="4" customWidth="1"/>
    <col min="17" max="17" width="16.5703125" style="4" customWidth="1"/>
    <col min="18" max="167" width="9.140625" style="4"/>
    <col min="168" max="168" width="3" style="4" customWidth="1"/>
    <col min="169" max="169" width="26" style="4" customWidth="1"/>
    <col min="170" max="170" width="8.7109375" style="4" customWidth="1"/>
    <col min="171" max="171" width="7.42578125" style="4" customWidth="1"/>
    <col min="172" max="172" width="9.5703125" style="4" customWidth="1"/>
    <col min="173" max="173" width="9.28515625" style="4" customWidth="1"/>
    <col min="174" max="183" width="0" style="4" hidden="1" customWidth="1"/>
    <col min="184" max="184" width="5.42578125" style="4" customWidth="1"/>
    <col min="185" max="185" width="5.7109375" style="4" customWidth="1"/>
    <col min="186" max="186" width="5.42578125" style="4" customWidth="1"/>
    <col min="187" max="187" width="8.42578125" style="4" customWidth="1"/>
    <col min="188" max="188" width="5.85546875" style="4" customWidth="1"/>
    <col min="189" max="189" width="7.140625" style="4" customWidth="1"/>
    <col min="190" max="190" width="8.140625" style="4" customWidth="1"/>
    <col min="191" max="191" width="5.7109375" style="4" customWidth="1"/>
    <col min="192" max="192" width="5.5703125" style="4" customWidth="1"/>
    <col min="193" max="193" width="7.7109375" style="4" customWidth="1"/>
    <col min="194" max="194" width="6.140625" style="4" customWidth="1"/>
    <col min="195" max="195" width="8" style="4" customWidth="1"/>
    <col min="196" max="196" width="7.5703125" style="4" customWidth="1"/>
    <col min="197" max="197" width="7" style="4" customWidth="1"/>
    <col min="198" max="198" width="6.42578125" style="4" customWidth="1"/>
    <col min="199" max="199" width="7.85546875" style="4" customWidth="1"/>
    <col min="200" max="200" width="7.5703125" style="4" customWidth="1"/>
    <col min="201" max="201" width="8.7109375" style="4" customWidth="1"/>
    <col min="202" max="202" width="8.42578125" style="4" customWidth="1"/>
    <col min="203" max="203" width="6.42578125" style="4" customWidth="1"/>
    <col min="204" max="204" width="6.140625" style="4" customWidth="1"/>
    <col min="205" max="205" width="6.7109375" style="4" customWidth="1"/>
    <col min="206" max="206" width="10" style="4" customWidth="1"/>
    <col min="207" max="207" width="6.42578125" style="4" customWidth="1"/>
    <col min="208" max="209" width="6.7109375" style="4" customWidth="1"/>
    <col min="210" max="211" width="6.5703125" style="4" customWidth="1"/>
    <col min="212" max="212" width="6.28515625" style="4" customWidth="1"/>
    <col min="213" max="213" width="6.85546875" style="4" customWidth="1"/>
    <col min="214" max="214" width="7.7109375" style="4" customWidth="1"/>
    <col min="215" max="218" width="9.140625" style="4"/>
    <col min="219" max="219" width="9.85546875" style="4" customWidth="1"/>
    <col min="220" max="220" width="8.140625" style="4" customWidth="1"/>
    <col min="221" max="221" width="7.85546875" style="4" customWidth="1"/>
    <col min="222" max="231" width="9.140625" style="4"/>
    <col min="232" max="233" width="10.5703125" style="4" customWidth="1"/>
    <col min="234" max="234" width="9.140625" style="4"/>
    <col min="235" max="235" width="10.7109375" style="4" customWidth="1"/>
    <col min="236" max="236" width="11.85546875" style="4" customWidth="1"/>
    <col min="237" max="237" width="11.28515625" style="4" customWidth="1"/>
    <col min="238" max="238" width="11.5703125" style="4" customWidth="1"/>
    <col min="239" max="239" width="11.140625" style="4" customWidth="1"/>
    <col min="240" max="240" width="10.140625" style="4" customWidth="1"/>
    <col min="241" max="241" width="11.42578125" style="4" customWidth="1"/>
    <col min="242" max="242" width="11.5703125" style="4" customWidth="1"/>
    <col min="243" max="243" width="11.140625" style="4" customWidth="1"/>
    <col min="244" max="249" width="9.140625" style="4"/>
    <col min="250" max="250" width="11.140625" style="4" customWidth="1"/>
    <col min="251" max="267" width="9.140625" style="4"/>
    <col min="268" max="268" width="9.140625" style="4" customWidth="1"/>
    <col min="269" max="423" width="9.140625" style="4"/>
    <col min="424" max="424" width="3" style="4" customWidth="1"/>
    <col min="425" max="425" width="26" style="4" customWidth="1"/>
    <col min="426" max="426" width="8.7109375" style="4" customWidth="1"/>
    <col min="427" max="427" width="7.42578125" style="4" customWidth="1"/>
    <col min="428" max="428" width="9.5703125" style="4" customWidth="1"/>
    <col min="429" max="429" width="9.28515625" style="4" customWidth="1"/>
    <col min="430" max="439" width="0" style="4" hidden="1" customWidth="1"/>
    <col min="440" max="440" width="5.42578125" style="4" customWidth="1"/>
    <col min="441" max="441" width="5.7109375" style="4" customWidth="1"/>
    <col min="442" max="442" width="5.42578125" style="4" customWidth="1"/>
    <col min="443" max="443" width="8.42578125" style="4" customWidth="1"/>
    <col min="444" max="444" width="5.85546875" style="4" customWidth="1"/>
    <col min="445" max="445" width="7.140625" style="4" customWidth="1"/>
    <col min="446" max="446" width="8.140625" style="4" customWidth="1"/>
    <col min="447" max="447" width="5.7109375" style="4" customWidth="1"/>
    <col min="448" max="448" width="5.5703125" style="4" customWidth="1"/>
    <col min="449" max="449" width="7.7109375" style="4" customWidth="1"/>
    <col min="450" max="450" width="6.140625" style="4" customWidth="1"/>
    <col min="451" max="451" width="8" style="4" customWidth="1"/>
    <col min="452" max="452" width="7.5703125" style="4" customWidth="1"/>
    <col min="453" max="453" width="7" style="4" customWidth="1"/>
    <col min="454" max="454" width="6.42578125" style="4" customWidth="1"/>
    <col min="455" max="455" width="7.85546875" style="4" customWidth="1"/>
    <col min="456" max="456" width="7.5703125" style="4" customWidth="1"/>
    <col min="457" max="457" width="8.7109375" style="4" customWidth="1"/>
    <col min="458" max="458" width="8.42578125" style="4" customWidth="1"/>
    <col min="459" max="459" width="6.42578125" style="4" customWidth="1"/>
    <col min="460" max="460" width="6.140625" style="4" customWidth="1"/>
    <col min="461" max="461" width="6.7109375" style="4" customWidth="1"/>
    <col min="462" max="462" width="10" style="4" customWidth="1"/>
    <col min="463" max="463" width="6.42578125" style="4" customWidth="1"/>
    <col min="464" max="465" width="6.7109375" style="4" customWidth="1"/>
    <col min="466" max="467" width="6.5703125" style="4" customWidth="1"/>
    <col min="468" max="468" width="6.28515625" style="4" customWidth="1"/>
    <col min="469" max="469" width="6.85546875" style="4" customWidth="1"/>
    <col min="470" max="470" width="7.7109375" style="4" customWidth="1"/>
    <col min="471" max="474" width="9.140625" style="4"/>
    <col min="475" max="475" width="9.85546875" style="4" customWidth="1"/>
    <col min="476" max="476" width="8.140625" style="4" customWidth="1"/>
    <col min="477" max="477" width="7.85546875" style="4" customWidth="1"/>
    <col min="478" max="487" width="9.140625" style="4"/>
    <col min="488" max="489" width="10.5703125" style="4" customWidth="1"/>
    <col min="490" max="490" width="9.140625" style="4"/>
    <col min="491" max="491" width="10.7109375" style="4" customWidth="1"/>
    <col min="492" max="492" width="11.85546875" style="4" customWidth="1"/>
    <col min="493" max="493" width="11.28515625" style="4" customWidth="1"/>
    <col min="494" max="494" width="11.5703125" style="4" customWidth="1"/>
    <col min="495" max="495" width="11.140625" style="4" customWidth="1"/>
    <col min="496" max="496" width="10.140625" style="4" customWidth="1"/>
    <col min="497" max="497" width="11.42578125" style="4" customWidth="1"/>
    <col min="498" max="498" width="11.5703125" style="4" customWidth="1"/>
    <col min="499" max="499" width="11.140625" style="4" customWidth="1"/>
    <col min="500" max="505" width="9.140625" style="4"/>
    <col min="506" max="506" width="11.140625" style="4" customWidth="1"/>
    <col min="507" max="523" width="9.140625" style="4"/>
    <col min="524" max="524" width="9.140625" style="4" customWidth="1"/>
    <col min="525" max="679" width="9.140625" style="4"/>
    <col min="680" max="680" width="3" style="4" customWidth="1"/>
    <col min="681" max="681" width="26" style="4" customWidth="1"/>
    <col min="682" max="682" width="8.7109375" style="4" customWidth="1"/>
    <col min="683" max="683" width="7.42578125" style="4" customWidth="1"/>
    <col min="684" max="684" width="9.5703125" style="4" customWidth="1"/>
    <col min="685" max="685" width="9.28515625" style="4" customWidth="1"/>
    <col min="686" max="695" width="0" style="4" hidden="1" customWidth="1"/>
    <col min="696" max="696" width="5.42578125" style="4" customWidth="1"/>
    <col min="697" max="697" width="5.7109375" style="4" customWidth="1"/>
    <col min="698" max="698" width="5.42578125" style="4" customWidth="1"/>
    <col min="699" max="699" width="8.42578125" style="4" customWidth="1"/>
    <col min="700" max="700" width="5.85546875" style="4" customWidth="1"/>
    <col min="701" max="701" width="7.140625" style="4" customWidth="1"/>
    <col min="702" max="702" width="8.140625" style="4" customWidth="1"/>
    <col min="703" max="703" width="5.7109375" style="4" customWidth="1"/>
    <col min="704" max="704" width="5.5703125" style="4" customWidth="1"/>
    <col min="705" max="705" width="7.7109375" style="4" customWidth="1"/>
    <col min="706" max="706" width="6.140625" style="4" customWidth="1"/>
    <col min="707" max="707" width="8" style="4" customWidth="1"/>
    <col min="708" max="708" width="7.5703125" style="4" customWidth="1"/>
    <col min="709" max="709" width="7" style="4" customWidth="1"/>
    <col min="710" max="710" width="6.42578125" style="4" customWidth="1"/>
    <col min="711" max="711" width="7.85546875" style="4" customWidth="1"/>
    <col min="712" max="712" width="7.5703125" style="4" customWidth="1"/>
    <col min="713" max="713" width="8.7109375" style="4" customWidth="1"/>
    <col min="714" max="714" width="8.42578125" style="4" customWidth="1"/>
    <col min="715" max="715" width="6.42578125" style="4" customWidth="1"/>
    <col min="716" max="716" width="6.140625" style="4" customWidth="1"/>
    <col min="717" max="717" width="6.7109375" style="4" customWidth="1"/>
    <col min="718" max="718" width="10" style="4" customWidth="1"/>
    <col min="719" max="719" width="6.42578125" style="4" customWidth="1"/>
    <col min="720" max="721" width="6.7109375" style="4" customWidth="1"/>
    <col min="722" max="723" width="6.5703125" style="4" customWidth="1"/>
    <col min="724" max="724" width="6.28515625" style="4" customWidth="1"/>
    <col min="725" max="725" width="6.85546875" style="4" customWidth="1"/>
    <col min="726" max="726" width="7.7109375" style="4" customWidth="1"/>
    <col min="727" max="730" width="9.140625" style="4"/>
    <col min="731" max="731" width="9.85546875" style="4" customWidth="1"/>
    <col min="732" max="732" width="8.140625" style="4" customWidth="1"/>
    <col min="733" max="733" width="7.85546875" style="4" customWidth="1"/>
    <col min="734" max="743" width="9.140625" style="4"/>
    <col min="744" max="745" width="10.5703125" style="4" customWidth="1"/>
    <col min="746" max="746" width="9.140625" style="4"/>
    <col min="747" max="747" width="10.7109375" style="4" customWidth="1"/>
    <col min="748" max="748" width="11.85546875" style="4" customWidth="1"/>
    <col min="749" max="749" width="11.28515625" style="4" customWidth="1"/>
    <col min="750" max="750" width="11.5703125" style="4" customWidth="1"/>
    <col min="751" max="751" width="11.140625" style="4" customWidth="1"/>
    <col min="752" max="752" width="10.140625" style="4" customWidth="1"/>
    <col min="753" max="753" width="11.42578125" style="4" customWidth="1"/>
    <col min="754" max="754" width="11.5703125" style="4" customWidth="1"/>
    <col min="755" max="755" width="11.140625" style="4" customWidth="1"/>
    <col min="756" max="761" width="9.140625" style="4"/>
    <col min="762" max="762" width="11.140625" style="4" customWidth="1"/>
    <col min="763" max="779" width="9.140625" style="4"/>
    <col min="780" max="780" width="9.140625" style="4" customWidth="1"/>
    <col min="781" max="935" width="9.140625" style="4"/>
    <col min="936" max="936" width="3" style="4" customWidth="1"/>
    <col min="937" max="937" width="26" style="4" customWidth="1"/>
    <col min="938" max="938" width="8.7109375" style="4" customWidth="1"/>
    <col min="939" max="939" width="7.42578125" style="4" customWidth="1"/>
    <col min="940" max="940" width="9.5703125" style="4" customWidth="1"/>
    <col min="941" max="941" width="9.28515625" style="4" customWidth="1"/>
    <col min="942" max="951" width="0" style="4" hidden="1" customWidth="1"/>
    <col min="952" max="952" width="5.42578125" style="4" customWidth="1"/>
    <col min="953" max="953" width="5.7109375" style="4" customWidth="1"/>
    <col min="954" max="954" width="5.42578125" style="4" customWidth="1"/>
    <col min="955" max="955" width="8.42578125" style="4" customWidth="1"/>
    <col min="956" max="956" width="5.85546875" style="4" customWidth="1"/>
    <col min="957" max="957" width="7.140625" style="4" customWidth="1"/>
    <col min="958" max="958" width="8.140625" style="4" customWidth="1"/>
    <col min="959" max="959" width="5.7109375" style="4" customWidth="1"/>
    <col min="960" max="960" width="5.5703125" style="4" customWidth="1"/>
    <col min="961" max="961" width="7.7109375" style="4" customWidth="1"/>
    <col min="962" max="962" width="6.140625" style="4" customWidth="1"/>
    <col min="963" max="963" width="8" style="4" customWidth="1"/>
    <col min="964" max="964" width="7.5703125" style="4" customWidth="1"/>
    <col min="965" max="965" width="7" style="4" customWidth="1"/>
    <col min="966" max="966" width="6.42578125" style="4" customWidth="1"/>
    <col min="967" max="967" width="7.85546875" style="4" customWidth="1"/>
    <col min="968" max="968" width="7.5703125" style="4" customWidth="1"/>
    <col min="969" max="969" width="8.7109375" style="4" customWidth="1"/>
    <col min="970" max="970" width="8.42578125" style="4" customWidth="1"/>
    <col min="971" max="971" width="6.42578125" style="4" customWidth="1"/>
    <col min="972" max="972" width="6.140625" style="4" customWidth="1"/>
    <col min="973" max="973" width="6.7109375" style="4" customWidth="1"/>
    <col min="974" max="974" width="10" style="4" customWidth="1"/>
    <col min="975" max="975" width="6.42578125" style="4" customWidth="1"/>
    <col min="976" max="977" width="6.7109375" style="4" customWidth="1"/>
    <col min="978" max="979" width="6.5703125" style="4" customWidth="1"/>
    <col min="980" max="980" width="6.28515625" style="4" customWidth="1"/>
    <col min="981" max="981" width="6.85546875" style="4" customWidth="1"/>
    <col min="982" max="982" width="7.7109375" style="4" customWidth="1"/>
    <col min="983" max="986" width="9.140625" style="4"/>
    <col min="987" max="987" width="9.85546875" style="4" customWidth="1"/>
    <col min="988" max="988" width="8.140625" style="4" customWidth="1"/>
    <col min="989" max="989" width="7.85546875" style="4" customWidth="1"/>
    <col min="990" max="999" width="9.140625" style="4"/>
    <col min="1000" max="1001" width="10.5703125" style="4" customWidth="1"/>
    <col min="1002" max="1002" width="9.140625" style="4"/>
    <col min="1003" max="1003" width="10.7109375" style="4" customWidth="1"/>
    <col min="1004" max="1004" width="11.85546875" style="4" customWidth="1"/>
    <col min="1005" max="1005" width="11.28515625" style="4" customWidth="1"/>
    <col min="1006" max="1006" width="11.5703125" style="4" customWidth="1"/>
    <col min="1007" max="1007" width="11.140625" style="4" customWidth="1"/>
    <col min="1008" max="1008" width="10.140625" style="4" customWidth="1"/>
    <col min="1009" max="1009" width="11.42578125" style="4" customWidth="1"/>
    <col min="1010" max="1010" width="11.5703125" style="4" customWidth="1"/>
    <col min="1011" max="1011" width="11.140625" style="4" customWidth="1"/>
    <col min="1012" max="1017" width="9.140625" style="4"/>
    <col min="1018" max="1018" width="11.140625" style="4" customWidth="1"/>
    <col min="1019" max="1035" width="9.140625" style="4"/>
    <col min="1036" max="1036" width="9.140625" style="4" customWidth="1"/>
    <col min="1037" max="1191" width="9.140625" style="4"/>
    <col min="1192" max="1192" width="3" style="4" customWidth="1"/>
    <col min="1193" max="1193" width="26" style="4" customWidth="1"/>
    <col min="1194" max="1194" width="8.7109375" style="4" customWidth="1"/>
    <col min="1195" max="1195" width="7.42578125" style="4" customWidth="1"/>
    <col min="1196" max="1196" width="9.5703125" style="4" customWidth="1"/>
    <col min="1197" max="1197" width="9.28515625" style="4" customWidth="1"/>
    <col min="1198" max="1207" width="0" style="4" hidden="1" customWidth="1"/>
    <col min="1208" max="1208" width="5.42578125" style="4" customWidth="1"/>
    <col min="1209" max="1209" width="5.7109375" style="4" customWidth="1"/>
    <col min="1210" max="1210" width="5.42578125" style="4" customWidth="1"/>
    <col min="1211" max="1211" width="8.42578125" style="4" customWidth="1"/>
    <col min="1212" max="1212" width="5.85546875" style="4" customWidth="1"/>
    <col min="1213" max="1213" width="7.140625" style="4" customWidth="1"/>
    <col min="1214" max="1214" width="8.140625" style="4" customWidth="1"/>
    <col min="1215" max="1215" width="5.7109375" style="4" customWidth="1"/>
    <col min="1216" max="1216" width="5.5703125" style="4" customWidth="1"/>
    <col min="1217" max="1217" width="7.7109375" style="4" customWidth="1"/>
    <col min="1218" max="1218" width="6.140625" style="4" customWidth="1"/>
    <col min="1219" max="1219" width="8" style="4" customWidth="1"/>
    <col min="1220" max="1220" width="7.5703125" style="4" customWidth="1"/>
    <col min="1221" max="1221" width="7" style="4" customWidth="1"/>
    <col min="1222" max="1222" width="6.42578125" style="4" customWidth="1"/>
    <col min="1223" max="1223" width="7.85546875" style="4" customWidth="1"/>
    <col min="1224" max="1224" width="7.5703125" style="4" customWidth="1"/>
    <col min="1225" max="1225" width="8.7109375" style="4" customWidth="1"/>
    <col min="1226" max="1226" width="8.42578125" style="4" customWidth="1"/>
    <col min="1227" max="1227" width="6.42578125" style="4" customWidth="1"/>
    <col min="1228" max="1228" width="6.140625" style="4" customWidth="1"/>
    <col min="1229" max="1229" width="6.7109375" style="4" customWidth="1"/>
    <col min="1230" max="1230" width="10" style="4" customWidth="1"/>
    <col min="1231" max="1231" width="6.42578125" style="4" customWidth="1"/>
    <col min="1232" max="1233" width="6.7109375" style="4" customWidth="1"/>
    <col min="1234" max="1235" width="6.5703125" style="4" customWidth="1"/>
    <col min="1236" max="1236" width="6.28515625" style="4" customWidth="1"/>
    <col min="1237" max="1237" width="6.85546875" style="4" customWidth="1"/>
    <col min="1238" max="1238" width="7.7109375" style="4" customWidth="1"/>
    <col min="1239" max="1242" width="9.140625" style="4"/>
    <col min="1243" max="1243" width="9.85546875" style="4" customWidth="1"/>
    <col min="1244" max="1244" width="8.140625" style="4" customWidth="1"/>
    <col min="1245" max="1245" width="7.85546875" style="4" customWidth="1"/>
    <col min="1246" max="1255" width="9.140625" style="4"/>
    <col min="1256" max="1257" width="10.5703125" style="4" customWidth="1"/>
    <col min="1258" max="1258" width="9.140625" style="4"/>
    <col min="1259" max="1259" width="10.7109375" style="4" customWidth="1"/>
    <col min="1260" max="1260" width="11.85546875" style="4" customWidth="1"/>
    <col min="1261" max="1261" width="11.28515625" style="4" customWidth="1"/>
    <col min="1262" max="1262" width="11.5703125" style="4" customWidth="1"/>
    <col min="1263" max="1263" width="11.140625" style="4" customWidth="1"/>
    <col min="1264" max="1264" width="10.140625" style="4" customWidth="1"/>
    <col min="1265" max="1265" width="11.42578125" style="4" customWidth="1"/>
    <col min="1266" max="1266" width="11.5703125" style="4" customWidth="1"/>
    <col min="1267" max="1267" width="11.140625" style="4" customWidth="1"/>
    <col min="1268" max="1273" width="9.140625" style="4"/>
    <col min="1274" max="1274" width="11.140625" style="4" customWidth="1"/>
    <col min="1275" max="1291" width="9.140625" style="4"/>
    <col min="1292" max="1292" width="9.140625" style="4" customWidth="1"/>
    <col min="1293" max="1447" width="9.140625" style="4"/>
    <col min="1448" max="1448" width="3" style="4" customWidth="1"/>
    <col min="1449" max="1449" width="26" style="4" customWidth="1"/>
    <col min="1450" max="1450" width="8.7109375" style="4" customWidth="1"/>
    <col min="1451" max="1451" width="7.42578125" style="4" customWidth="1"/>
    <col min="1452" max="1452" width="9.5703125" style="4" customWidth="1"/>
    <col min="1453" max="1453" width="9.28515625" style="4" customWidth="1"/>
    <col min="1454" max="1463" width="0" style="4" hidden="1" customWidth="1"/>
    <col min="1464" max="1464" width="5.42578125" style="4" customWidth="1"/>
    <col min="1465" max="1465" width="5.7109375" style="4" customWidth="1"/>
    <col min="1466" max="1466" width="5.42578125" style="4" customWidth="1"/>
    <col min="1467" max="1467" width="8.42578125" style="4" customWidth="1"/>
    <col min="1468" max="1468" width="5.85546875" style="4" customWidth="1"/>
    <col min="1469" max="1469" width="7.140625" style="4" customWidth="1"/>
    <col min="1470" max="1470" width="8.140625" style="4" customWidth="1"/>
    <col min="1471" max="1471" width="5.7109375" style="4" customWidth="1"/>
    <col min="1472" max="1472" width="5.5703125" style="4" customWidth="1"/>
    <col min="1473" max="1473" width="7.7109375" style="4" customWidth="1"/>
    <col min="1474" max="1474" width="6.140625" style="4" customWidth="1"/>
    <col min="1475" max="1475" width="8" style="4" customWidth="1"/>
    <col min="1476" max="1476" width="7.5703125" style="4" customWidth="1"/>
    <col min="1477" max="1477" width="7" style="4" customWidth="1"/>
    <col min="1478" max="1478" width="6.42578125" style="4" customWidth="1"/>
    <col min="1479" max="1479" width="7.85546875" style="4" customWidth="1"/>
    <col min="1480" max="1480" width="7.5703125" style="4" customWidth="1"/>
    <col min="1481" max="1481" width="8.7109375" style="4" customWidth="1"/>
    <col min="1482" max="1482" width="8.42578125" style="4" customWidth="1"/>
    <col min="1483" max="1483" width="6.42578125" style="4" customWidth="1"/>
    <col min="1484" max="1484" width="6.140625" style="4" customWidth="1"/>
    <col min="1485" max="1485" width="6.7109375" style="4" customWidth="1"/>
    <col min="1486" max="1486" width="10" style="4" customWidth="1"/>
    <col min="1487" max="1487" width="6.42578125" style="4" customWidth="1"/>
    <col min="1488" max="1489" width="6.7109375" style="4" customWidth="1"/>
    <col min="1490" max="1491" width="6.5703125" style="4" customWidth="1"/>
    <col min="1492" max="1492" width="6.28515625" style="4" customWidth="1"/>
    <col min="1493" max="1493" width="6.85546875" style="4" customWidth="1"/>
    <col min="1494" max="1494" width="7.7109375" style="4" customWidth="1"/>
    <col min="1495" max="1498" width="9.140625" style="4"/>
    <col min="1499" max="1499" width="9.85546875" style="4" customWidth="1"/>
    <col min="1500" max="1500" width="8.140625" style="4" customWidth="1"/>
    <col min="1501" max="1501" width="7.85546875" style="4" customWidth="1"/>
    <col min="1502" max="1511" width="9.140625" style="4"/>
    <col min="1512" max="1513" width="10.5703125" style="4" customWidth="1"/>
    <col min="1514" max="1514" width="9.140625" style="4"/>
    <col min="1515" max="1515" width="10.7109375" style="4" customWidth="1"/>
    <col min="1516" max="1516" width="11.85546875" style="4" customWidth="1"/>
    <col min="1517" max="1517" width="11.28515625" style="4" customWidth="1"/>
    <col min="1518" max="1518" width="11.5703125" style="4" customWidth="1"/>
    <col min="1519" max="1519" width="11.140625" style="4" customWidth="1"/>
    <col min="1520" max="1520" width="10.140625" style="4" customWidth="1"/>
    <col min="1521" max="1521" width="11.42578125" style="4" customWidth="1"/>
    <col min="1522" max="1522" width="11.5703125" style="4" customWidth="1"/>
    <col min="1523" max="1523" width="11.140625" style="4" customWidth="1"/>
    <col min="1524" max="1529" width="9.140625" style="4"/>
    <col min="1530" max="1530" width="11.140625" style="4" customWidth="1"/>
    <col min="1531" max="1547" width="9.140625" style="4"/>
    <col min="1548" max="1548" width="9.140625" style="4" customWidth="1"/>
    <col min="1549" max="1703" width="9.140625" style="4"/>
    <col min="1704" max="1704" width="3" style="4" customWidth="1"/>
    <col min="1705" max="1705" width="26" style="4" customWidth="1"/>
    <col min="1706" max="1706" width="8.7109375" style="4" customWidth="1"/>
    <col min="1707" max="1707" width="7.42578125" style="4" customWidth="1"/>
    <col min="1708" max="1708" width="9.5703125" style="4" customWidth="1"/>
    <col min="1709" max="1709" width="9.28515625" style="4" customWidth="1"/>
    <col min="1710" max="1719" width="0" style="4" hidden="1" customWidth="1"/>
    <col min="1720" max="1720" width="5.42578125" style="4" customWidth="1"/>
    <col min="1721" max="1721" width="5.7109375" style="4" customWidth="1"/>
    <col min="1722" max="1722" width="5.42578125" style="4" customWidth="1"/>
    <col min="1723" max="1723" width="8.42578125" style="4" customWidth="1"/>
    <col min="1724" max="1724" width="5.85546875" style="4" customWidth="1"/>
    <col min="1725" max="1725" width="7.140625" style="4" customWidth="1"/>
    <col min="1726" max="1726" width="8.140625" style="4" customWidth="1"/>
    <col min="1727" max="1727" width="5.7109375" style="4" customWidth="1"/>
    <col min="1728" max="1728" width="5.5703125" style="4" customWidth="1"/>
    <col min="1729" max="1729" width="7.7109375" style="4" customWidth="1"/>
    <col min="1730" max="1730" width="6.140625" style="4" customWidth="1"/>
    <col min="1731" max="1731" width="8" style="4" customWidth="1"/>
    <col min="1732" max="1732" width="7.5703125" style="4" customWidth="1"/>
    <col min="1733" max="1733" width="7" style="4" customWidth="1"/>
    <col min="1734" max="1734" width="6.42578125" style="4" customWidth="1"/>
    <col min="1735" max="1735" width="7.85546875" style="4" customWidth="1"/>
    <col min="1736" max="1736" width="7.5703125" style="4" customWidth="1"/>
    <col min="1737" max="1737" width="8.7109375" style="4" customWidth="1"/>
    <col min="1738" max="1738" width="8.42578125" style="4" customWidth="1"/>
    <col min="1739" max="1739" width="6.42578125" style="4" customWidth="1"/>
    <col min="1740" max="1740" width="6.140625" style="4" customWidth="1"/>
    <col min="1741" max="1741" width="6.7109375" style="4" customWidth="1"/>
    <col min="1742" max="1742" width="10" style="4" customWidth="1"/>
    <col min="1743" max="1743" width="6.42578125" style="4" customWidth="1"/>
    <col min="1744" max="1745" width="6.7109375" style="4" customWidth="1"/>
    <col min="1746" max="1747" width="6.5703125" style="4" customWidth="1"/>
    <col min="1748" max="1748" width="6.28515625" style="4" customWidth="1"/>
    <col min="1749" max="1749" width="6.85546875" style="4" customWidth="1"/>
    <col min="1750" max="1750" width="7.7109375" style="4" customWidth="1"/>
    <col min="1751" max="1754" width="9.140625" style="4"/>
    <col min="1755" max="1755" width="9.85546875" style="4" customWidth="1"/>
    <col min="1756" max="1756" width="8.140625" style="4" customWidth="1"/>
    <col min="1757" max="1757" width="7.85546875" style="4" customWidth="1"/>
    <col min="1758" max="1767" width="9.140625" style="4"/>
    <col min="1768" max="1769" width="10.5703125" style="4" customWidth="1"/>
    <col min="1770" max="1770" width="9.140625" style="4"/>
    <col min="1771" max="1771" width="10.7109375" style="4" customWidth="1"/>
    <col min="1772" max="1772" width="11.85546875" style="4" customWidth="1"/>
    <col min="1773" max="1773" width="11.28515625" style="4" customWidth="1"/>
    <col min="1774" max="1774" width="11.5703125" style="4" customWidth="1"/>
    <col min="1775" max="1775" width="11.140625" style="4" customWidth="1"/>
    <col min="1776" max="1776" width="10.140625" style="4" customWidth="1"/>
    <col min="1777" max="1777" width="11.42578125" style="4" customWidth="1"/>
    <col min="1778" max="1778" width="11.5703125" style="4" customWidth="1"/>
    <col min="1779" max="1779" width="11.140625" style="4" customWidth="1"/>
    <col min="1780" max="1785" width="9.140625" style="4"/>
    <col min="1786" max="1786" width="11.140625" style="4" customWidth="1"/>
    <col min="1787" max="1803" width="9.140625" style="4"/>
    <col min="1804" max="1804" width="9.140625" style="4" customWidth="1"/>
    <col min="1805" max="1959" width="9.140625" style="4"/>
    <col min="1960" max="1960" width="3" style="4" customWidth="1"/>
    <col min="1961" max="1961" width="26" style="4" customWidth="1"/>
    <col min="1962" max="1962" width="8.7109375" style="4" customWidth="1"/>
    <col min="1963" max="1963" width="7.42578125" style="4" customWidth="1"/>
    <col min="1964" max="1964" width="9.5703125" style="4" customWidth="1"/>
    <col min="1965" max="1965" width="9.28515625" style="4" customWidth="1"/>
    <col min="1966" max="1975" width="0" style="4" hidden="1" customWidth="1"/>
    <col min="1976" max="1976" width="5.42578125" style="4" customWidth="1"/>
    <col min="1977" max="1977" width="5.7109375" style="4" customWidth="1"/>
    <col min="1978" max="1978" width="5.42578125" style="4" customWidth="1"/>
    <col min="1979" max="1979" width="8.42578125" style="4" customWidth="1"/>
    <col min="1980" max="1980" width="5.85546875" style="4" customWidth="1"/>
    <col min="1981" max="1981" width="7.140625" style="4" customWidth="1"/>
    <col min="1982" max="1982" width="8.140625" style="4" customWidth="1"/>
    <col min="1983" max="1983" width="5.7109375" style="4" customWidth="1"/>
    <col min="1984" max="1984" width="5.5703125" style="4" customWidth="1"/>
    <col min="1985" max="1985" width="7.7109375" style="4" customWidth="1"/>
    <col min="1986" max="1986" width="6.140625" style="4" customWidth="1"/>
    <col min="1987" max="1987" width="8" style="4" customWidth="1"/>
    <col min="1988" max="1988" width="7.5703125" style="4" customWidth="1"/>
    <col min="1989" max="1989" width="7" style="4" customWidth="1"/>
    <col min="1990" max="1990" width="6.42578125" style="4" customWidth="1"/>
    <col min="1991" max="1991" width="7.85546875" style="4" customWidth="1"/>
    <col min="1992" max="1992" width="7.5703125" style="4" customWidth="1"/>
    <col min="1993" max="1993" width="8.7109375" style="4" customWidth="1"/>
    <col min="1994" max="1994" width="8.42578125" style="4" customWidth="1"/>
    <col min="1995" max="1995" width="6.42578125" style="4" customWidth="1"/>
    <col min="1996" max="1996" width="6.140625" style="4" customWidth="1"/>
    <col min="1997" max="1997" width="6.7109375" style="4" customWidth="1"/>
    <col min="1998" max="1998" width="10" style="4" customWidth="1"/>
    <col min="1999" max="1999" width="6.42578125" style="4" customWidth="1"/>
    <col min="2000" max="2001" width="6.7109375" style="4" customWidth="1"/>
    <col min="2002" max="2003" width="6.5703125" style="4" customWidth="1"/>
    <col min="2004" max="2004" width="6.28515625" style="4" customWidth="1"/>
    <col min="2005" max="2005" width="6.85546875" style="4" customWidth="1"/>
    <col min="2006" max="2006" width="7.7109375" style="4" customWidth="1"/>
    <col min="2007" max="2010" width="9.140625" style="4"/>
    <col min="2011" max="2011" width="9.85546875" style="4" customWidth="1"/>
    <col min="2012" max="2012" width="8.140625" style="4" customWidth="1"/>
    <col min="2013" max="2013" width="7.85546875" style="4" customWidth="1"/>
    <col min="2014" max="2023" width="9.140625" style="4"/>
    <col min="2024" max="2025" width="10.5703125" style="4" customWidth="1"/>
    <col min="2026" max="2026" width="9.140625" style="4"/>
    <col min="2027" max="2027" width="10.7109375" style="4" customWidth="1"/>
    <col min="2028" max="2028" width="11.85546875" style="4" customWidth="1"/>
    <col min="2029" max="2029" width="11.28515625" style="4" customWidth="1"/>
    <col min="2030" max="2030" width="11.5703125" style="4" customWidth="1"/>
    <col min="2031" max="2031" width="11.140625" style="4" customWidth="1"/>
    <col min="2032" max="2032" width="10.140625" style="4" customWidth="1"/>
    <col min="2033" max="2033" width="11.42578125" style="4" customWidth="1"/>
    <col min="2034" max="2034" width="11.5703125" style="4" customWidth="1"/>
    <col min="2035" max="2035" width="11.140625" style="4" customWidth="1"/>
    <col min="2036" max="2041" width="9.140625" style="4"/>
    <col min="2042" max="2042" width="11.140625" style="4" customWidth="1"/>
    <col min="2043" max="2059" width="9.140625" style="4"/>
    <col min="2060" max="2060" width="9.140625" style="4" customWidth="1"/>
    <col min="2061" max="2215" width="9.140625" style="4"/>
    <col min="2216" max="2216" width="3" style="4" customWidth="1"/>
    <col min="2217" max="2217" width="26" style="4" customWidth="1"/>
    <col min="2218" max="2218" width="8.7109375" style="4" customWidth="1"/>
    <col min="2219" max="2219" width="7.42578125" style="4" customWidth="1"/>
    <col min="2220" max="2220" width="9.5703125" style="4" customWidth="1"/>
    <col min="2221" max="2221" width="9.28515625" style="4" customWidth="1"/>
    <col min="2222" max="2231" width="0" style="4" hidden="1" customWidth="1"/>
    <col min="2232" max="2232" width="5.42578125" style="4" customWidth="1"/>
    <col min="2233" max="2233" width="5.7109375" style="4" customWidth="1"/>
    <col min="2234" max="2234" width="5.42578125" style="4" customWidth="1"/>
    <col min="2235" max="2235" width="8.42578125" style="4" customWidth="1"/>
    <col min="2236" max="2236" width="5.85546875" style="4" customWidth="1"/>
    <col min="2237" max="2237" width="7.140625" style="4" customWidth="1"/>
    <col min="2238" max="2238" width="8.140625" style="4" customWidth="1"/>
    <col min="2239" max="2239" width="5.7109375" style="4" customWidth="1"/>
    <col min="2240" max="2240" width="5.5703125" style="4" customWidth="1"/>
    <col min="2241" max="2241" width="7.7109375" style="4" customWidth="1"/>
    <col min="2242" max="2242" width="6.140625" style="4" customWidth="1"/>
    <col min="2243" max="2243" width="8" style="4" customWidth="1"/>
    <col min="2244" max="2244" width="7.5703125" style="4" customWidth="1"/>
    <col min="2245" max="2245" width="7" style="4" customWidth="1"/>
    <col min="2246" max="2246" width="6.42578125" style="4" customWidth="1"/>
    <col min="2247" max="2247" width="7.85546875" style="4" customWidth="1"/>
    <col min="2248" max="2248" width="7.5703125" style="4" customWidth="1"/>
    <col min="2249" max="2249" width="8.7109375" style="4" customWidth="1"/>
    <col min="2250" max="2250" width="8.42578125" style="4" customWidth="1"/>
    <col min="2251" max="2251" width="6.42578125" style="4" customWidth="1"/>
    <col min="2252" max="2252" width="6.140625" style="4" customWidth="1"/>
    <col min="2253" max="2253" width="6.7109375" style="4" customWidth="1"/>
    <col min="2254" max="2254" width="10" style="4" customWidth="1"/>
    <col min="2255" max="2255" width="6.42578125" style="4" customWidth="1"/>
    <col min="2256" max="2257" width="6.7109375" style="4" customWidth="1"/>
    <col min="2258" max="2259" width="6.5703125" style="4" customWidth="1"/>
    <col min="2260" max="2260" width="6.28515625" style="4" customWidth="1"/>
    <col min="2261" max="2261" width="6.85546875" style="4" customWidth="1"/>
    <col min="2262" max="2262" width="7.7109375" style="4" customWidth="1"/>
    <col min="2263" max="2266" width="9.140625" style="4"/>
    <col min="2267" max="2267" width="9.85546875" style="4" customWidth="1"/>
    <col min="2268" max="2268" width="8.140625" style="4" customWidth="1"/>
    <col min="2269" max="2269" width="7.85546875" style="4" customWidth="1"/>
    <col min="2270" max="2279" width="9.140625" style="4"/>
    <col min="2280" max="2281" width="10.5703125" style="4" customWidth="1"/>
    <col min="2282" max="2282" width="9.140625" style="4"/>
    <col min="2283" max="2283" width="10.7109375" style="4" customWidth="1"/>
    <col min="2284" max="2284" width="11.85546875" style="4" customWidth="1"/>
    <col min="2285" max="2285" width="11.28515625" style="4" customWidth="1"/>
    <col min="2286" max="2286" width="11.5703125" style="4" customWidth="1"/>
    <col min="2287" max="2287" width="11.140625" style="4" customWidth="1"/>
    <col min="2288" max="2288" width="10.140625" style="4" customWidth="1"/>
    <col min="2289" max="2289" width="11.42578125" style="4" customWidth="1"/>
    <col min="2290" max="2290" width="11.5703125" style="4" customWidth="1"/>
    <col min="2291" max="2291" width="11.140625" style="4" customWidth="1"/>
    <col min="2292" max="2297" width="9.140625" style="4"/>
    <col min="2298" max="2298" width="11.140625" style="4" customWidth="1"/>
    <col min="2299" max="2315" width="9.140625" style="4"/>
    <col min="2316" max="2316" width="9.140625" style="4" customWidth="1"/>
    <col min="2317" max="2471" width="9.140625" style="4"/>
    <col min="2472" max="2472" width="3" style="4" customWidth="1"/>
    <col min="2473" max="2473" width="26" style="4" customWidth="1"/>
    <col min="2474" max="2474" width="8.7109375" style="4" customWidth="1"/>
    <col min="2475" max="2475" width="7.42578125" style="4" customWidth="1"/>
    <col min="2476" max="2476" width="9.5703125" style="4" customWidth="1"/>
    <col min="2477" max="2477" width="9.28515625" style="4" customWidth="1"/>
    <col min="2478" max="2487" width="0" style="4" hidden="1" customWidth="1"/>
    <col min="2488" max="2488" width="5.42578125" style="4" customWidth="1"/>
    <col min="2489" max="2489" width="5.7109375" style="4" customWidth="1"/>
    <col min="2490" max="2490" width="5.42578125" style="4" customWidth="1"/>
    <col min="2491" max="2491" width="8.42578125" style="4" customWidth="1"/>
    <col min="2492" max="2492" width="5.85546875" style="4" customWidth="1"/>
    <col min="2493" max="2493" width="7.140625" style="4" customWidth="1"/>
    <col min="2494" max="2494" width="8.140625" style="4" customWidth="1"/>
    <col min="2495" max="2495" width="5.7109375" style="4" customWidth="1"/>
    <col min="2496" max="2496" width="5.5703125" style="4" customWidth="1"/>
    <col min="2497" max="2497" width="7.7109375" style="4" customWidth="1"/>
    <col min="2498" max="2498" width="6.140625" style="4" customWidth="1"/>
    <col min="2499" max="2499" width="8" style="4" customWidth="1"/>
    <col min="2500" max="2500" width="7.5703125" style="4" customWidth="1"/>
    <col min="2501" max="2501" width="7" style="4" customWidth="1"/>
    <col min="2502" max="2502" width="6.42578125" style="4" customWidth="1"/>
    <col min="2503" max="2503" width="7.85546875" style="4" customWidth="1"/>
    <col min="2504" max="2504" width="7.5703125" style="4" customWidth="1"/>
    <col min="2505" max="2505" width="8.7109375" style="4" customWidth="1"/>
    <col min="2506" max="2506" width="8.42578125" style="4" customWidth="1"/>
    <col min="2507" max="2507" width="6.42578125" style="4" customWidth="1"/>
    <col min="2508" max="2508" width="6.140625" style="4" customWidth="1"/>
    <col min="2509" max="2509" width="6.7109375" style="4" customWidth="1"/>
    <col min="2510" max="2510" width="10" style="4" customWidth="1"/>
    <col min="2511" max="2511" width="6.42578125" style="4" customWidth="1"/>
    <col min="2512" max="2513" width="6.7109375" style="4" customWidth="1"/>
    <col min="2514" max="2515" width="6.5703125" style="4" customWidth="1"/>
    <col min="2516" max="2516" width="6.28515625" style="4" customWidth="1"/>
    <col min="2517" max="2517" width="6.85546875" style="4" customWidth="1"/>
    <col min="2518" max="2518" width="7.7109375" style="4" customWidth="1"/>
    <col min="2519" max="2522" width="9.140625" style="4"/>
    <col min="2523" max="2523" width="9.85546875" style="4" customWidth="1"/>
    <col min="2524" max="2524" width="8.140625" style="4" customWidth="1"/>
    <col min="2525" max="2525" width="7.85546875" style="4" customWidth="1"/>
    <col min="2526" max="2535" width="9.140625" style="4"/>
    <col min="2536" max="2537" width="10.5703125" style="4" customWidth="1"/>
    <col min="2538" max="2538" width="9.140625" style="4"/>
    <col min="2539" max="2539" width="10.7109375" style="4" customWidth="1"/>
    <col min="2540" max="2540" width="11.85546875" style="4" customWidth="1"/>
    <col min="2541" max="2541" width="11.28515625" style="4" customWidth="1"/>
    <col min="2542" max="2542" width="11.5703125" style="4" customWidth="1"/>
    <col min="2543" max="2543" width="11.140625" style="4" customWidth="1"/>
    <col min="2544" max="2544" width="10.140625" style="4" customWidth="1"/>
    <col min="2545" max="2545" width="11.42578125" style="4" customWidth="1"/>
    <col min="2546" max="2546" width="11.5703125" style="4" customWidth="1"/>
    <col min="2547" max="2547" width="11.140625" style="4" customWidth="1"/>
    <col min="2548" max="2553" width="9.140625" style="4"/>
    <col min="2554" max="2554" width="11.140625" style="4" customWidth="1"/>
    <col min="2555" max="2571" width="9.140625" style="4"/>
    <col min="2572" max="2572" width="9.140625" style="4" customWidth="1"/>
    <col min="2573" max="2727" width="9.140625" style="4"/>
    <col min="2728" max="2728" width="3" style="4" customWidth="1"/>
    <col min="2729" max="2729" width="26" style="4" customWidth="1"/>
    <col min="2730" max="2730" width="8.7109375" style="4" customWidth="1"/>
    <col min="2731" max="2731" width="7.42578125" style="4" customWidth="1"/>
    <col min="2732" max="2732" width="9.5703125" style="4" customWidth="1"/>
    <col min="2733" max="2733" width="9.28515625" style="4" customWidth="1"/>
    <col min="2734" max="2743" width="0" style="4" hidden="1" customWidth="1"/>
    <col min="2744" max="2744" width="5.42578125" style="4" customWidth="1"/>
    <col min="2745" max="2745" width="5.7109375" style="4" customWidth="1"/>
    <col min="2746" max="2746" width="5.42578125" style="4" customWidth="1"/>
    <col min="2747" max="2747" width="8.42578125" style="4" customWidth="1"/>
    <col min="2748" max="2748" width="5.85546875" style="4" customWidth="1"/>
    <col min="2749" max="2749" width="7.140625" style="4" customWidth="1"/>
    <col min="2750" max="2750" width="8.140625" style="4" customWidth="1"/>
    <col min="2751" max="2751" width="5.7109375" style="4" customWidth="1"/>
    <col min="2752" max="2752" width="5.5703125" style="4" customWidth="1"/>
    <col min="2753" max="2753" width="7.7109375" style="4" customWidth="1"/>
    <col min="2754" max="2754" width="6.140625" style="4" customWidth="1"/>
    <col min="2755" max="2755" width="8" style="4" customWidth="1"/>
    <col min="2756" max="2756" width="7.5703125" style="4" customWidth="1"/>
    <col min="2757" max="2757" width="7" style="4" customWidth="1"/>
    <col min="2758" max="2758" width="6.42578125" style="4" customWidth="1"/>
    <col min="2759" max="2759" width="7.85546875" style="4" customWidth="1"/>
    <col min="2760" max="2760" width="7.5703125" style="4" customWidth="1"/>
    <col min="2761" max="2761" width="8.7109375" style="4" customWidth="1"/>
    <col min="2762" max="2762" width="8.42578125" style="4" customWidth="1"/>
    <col min="2763" max="2763" width="6.42578125" style="4" customWidth="1"/>
    <col min="2764" max="2764" width="6.140625" style="4" customWidth="1"/>
    <col min="2765" max="2765" width="6.7109375" style="4" customWidth="1"/>
    <col min="2766" max="2766" width="10" style="4" customWidth="1"/>
    <col min="2767" max="2767" width="6.42578125" style="4" customWidth="1"/>
    <col min="2768" max="2769" width="6.7109375" style="4" customWidth="1"/>
    <col min="2770" max="2771" width="6.5703125" style="4" customWidth="1"/>
    <col min="2772" max="2772" width="6.28515625" style="4" customWidth="1"/>
    <col min="2773" max="2773" width="6.85546875" style="4" customWidth="1"/>
    <col min="2774" max="2774" width="7.7109375" style="4" customWidth="1"/>
    <col min="2775" max="2778" width="9.140625" style="4"/>
    <col min="2779" max="2779" width="9.85546875" style="4" customWidth="1"/>
    <col min="2780" max="2780" width="8.140625" style="4" customWidth="1"/>
    <col min="2781" max="2781" width="7.85546875" style="4" customWidth="1"/>
    <col min="2782" max="2791" width="9.140625" style="4"/>
    <col min="2792" max="2793" width="10.5703125" style="4" customWidth="1"/>
    <col min="2794" max="2794" width="9.140625" style="4"/>
    <col min="2795" max="2795" width="10.7109375" style="4" customWidth="1"/>
    <col min="2796" max="2796" width="11.85546875" style="4" customWidth="1"/>
    <col min="2797" max="2797" width="11.28515625" style="4" customWidth="1"/>
    <col min="2798" max="2798" width="11.5703125" style="4" customWidth="1"/>
    <col min="2799" max="2799" width="11.140625" style="4" customWidth="1"/>
    <col min="2800" max="2800" width="10.140625" style="4" customWidth="1"/>
    <col min="2801" max="2801" width="11.42578125" style="4" customWidth="1"/>
    <col min="2802" max="2802" width="11.5703125" style="4" customWidth="1"/>
    <col min="2803" max="2803" width="11.140625" style="4" customWidth="1"/>
    <col min="2804" max="2809" width="9.140625" style="4"/>
    <col min="2810" max="2810" width="11.140625" style="4" customWidth="1"/>
    <col min="2811" max="2827" width="9.140625" style="4"/>
    <col min="2828" max="2828" width="9.140625" style="4" customWidth="1"/>
    <col min="2829" max="2983" width="9.140625" style="4"/>
    <col min="2984" max="2984" width="3" style="4" customWidth="1"/>
    <col min="2985" max="2985" width="26" style="4" customWidth="1"/>
    <col min="2986" max="2986" width="8.7109375" style="4" customWidth="1"/>
    <col min="2987" max="2987" width="7.42578125" style="4" customWidth="1"/>
    <col min="2988" max="2988" width="9.5703125" style="4" customWidth="1"/>
    <col min="2989" max="2989" width="9.28515625" style="4" customWidth="1"/>
    <col min="2990" max="2999" width="0" style="4" hidden="1" customWidth="1"/>
    <col min="3000" max="3000" width="5.42578125" style="4" customWidth="1"/>
    <col min="3001" max="3001" width="5.7109375" style="4" customWidth="1"/>
    <col min="3002" max="3002" width="5.42578125" style="4" customWidth="1"/>
    <col min="3003" max="3003" width="8.42578125" style="4" customWidth="1"/>
    <col min="3004" max="3004" width="5.85546875" style="4" customWidth="1"/>
    <col min="3005" max="3005" width="7.140625" style="4" customWidth="1"/>
    <col min="3006" max="3006" width="8.140625" style="4" customWidth="1"/>
    <col min="3007" max="3007" width="5.7109375" style="4" customWidth="1"/>
    <col min="3008" max="3008" width="5.5703125" style="4" customWidth="1"/>
    <col min="3009" max="3009" width="7.7109375" style="4" customWidth="1"/>
    <col min="3010" max="3010" width="6.140625" style="4" customWidth="1"/>
    <col min="3011" max="3011" width="8" style="4" customWidth="1"/>
    <col min="3012" max="3012" width="7.5703125" style="4" customWidth="1"/>
    <col min="3013" max="3013" width="7" style="4" customWidth="1"/>
    <col min="3014" max="3014" width="6.42578125" style="4" customWidth="1"/>
    <col min="3015" max="3015" width="7.85546875" style="4" customWidth="1"/>
    <col min="3016" max="3016" width="7.5703125" style="4" customWidth="1"/>
    <col min="3017" max="3017" width="8.7109375" style="4" customWidth="1"/>
    <col min="3018" max="3018" width="8.42578125" style="4" customWidth="1"/>
    <col min="3019" max="3019" width="6.42578125" style="4" customWidth="1"/>
    <col min="3020" max="3020" width="6.140625" style="4" customWidth="1"/>
    <col min="3021" max="3021" width="6.7109375" style="4" customWidth="1"/>
    <col min="3022" max="3022" width="10" style="4" customWidth="1"/>
    <col min="3023" max="3023" width="6.42578125" style="4" customWidth="1"/>
    <col min="3024" max="3025" width="6.7109375" style="4" customWidth="1"/>
    <col min="3026" max="3027" width="6.5703125" style="4" customWidth="1"/>
    <col min="3028" max="3028" width="6.28515625" style="4" customWidth="1"/>
    <col min="3029" max="3029" width="6.85546875" style="4" customWidth="1"/>
    <col min="3030" max="3030" width="7.7109375" style="4" customWidth="1"/>
    <col min="3031" max="3034" width="9.140625" style="4"/>
    <col min="3035" max="3035" width="9.85546875" style="4" customWidth="1"/>
    <col min="3036" max="3036" width="8.140625" style="4" customWidth="1"/>
    <col min="3037" max="3037" width="7.85546875" style="4" customWidth="1"/>
    <col min="3038" max="3047" width="9.140625" style="4"/>
    <col min="3048" max="3049" width="10.5703125" style="4" customWidth="1"/>
    <col min="3050" max="3050" width="9.140625" style="4"/>
    <col min="3051" max="3051" width="10.7109375" style="4" customWidth="1"/>
    <col min="3052" max="3052" width="11.85546875" style="4" customWidth="1"/>
    <col min="3053" max="3053" width="11.28515625" style="4" customWidth="1"/>
    <col min="3054" max="3054" width="11.5703125" style="4" customWidth="1"/>
    <col min="3055" max="3055" width="11.140625" style="4" customWidth="1"/>
    <col min="3056" max="3056" width="10.140625" style="4" customWidth="1"/>
    <col min="3057" max="3057" width="11.42578125" style="4" customWidth="1"/>
    <col min="3058" max="3058" width="11.5703125" style="4" customWidth="1"/>
    <col min="3059" max="3059" width="11.140625" style="4" customWidth="1"/>
    <col min="3060" max="3065" width="9.140625" style="4"/>
    <col min="3066" max="3066" width="11.140625" style="4" customWidth="1"/>
    <col min="3067" max="3083" width="9.140625" style="4"/>
    <col min="3084" max="3084" width="9.140625" style="4" customWidth="1"/>
    <col min="3085" max="3239" width="9.140625" style="4"/>
    <col min="3240" max="3240" width="3" style="4" customWidth="1"/>
    <col min="3241" max="3241" width="26" style="4" customWidth="1"/>
    <col min="3242" max="3242" width="8.7109375" style="4" customWidth="1"/>
    <col min="3243" max="3243" width="7.42578125" style="4" customWidth="1"/>
    <col min="3244" max="3244" width="9.5703125" style="4" customWidth="1"/>
    <col min="3245" max="3245" width="9.28515625" style="4" customWidth="1"/>
    <col min="3246" max="3255" width="0" style="4" hidden="1" customWidth="1"/>
    <col min="3256" max="3256" width="5.42578125" style="4" customWidth="1"/>
    <col min="3257" max="3257" width="5.7109375" style="4" customWidth="1"/>
    <col min="3258" max="3258" width="5.42578125" style="4" customWidth="1"/>
    <col min="3259" max="3259" width="8.42578125" style="4" customWidth="1"/>
    <col min="3260" max="3260" width="5.85546875" style="4" customWidth="1"/>
    <col min="3261" max="3261" width="7.140625" style="4" customWidth="1"/>
    <col min="3262" max="3262" width="8.140625" style="4" customWidth="1"/>
    <col min="3263" max="3263" width="5.7109375" style="4" customWidth="1"/>
    <col min="3264" max="3264" width="5.5703125" style="4" customWidth="1"/>
    <col min="3265" max="3265" width="7.7109375" style="4" customWidth="1"/>
    <col min="3266" max="3266" width="6.140625" style="4" customWidth="1"/>
    <col min="3267" max="3267" width="8" style="4" customWidth="1"/>
    <col min="3268" max="3268" width="7.5703125" style="4" customWidth="1"/>
    <col min="3269" max="3269" width="7" style="4" customWidth="1"/>
    <col min="3270" max="3270" width="6.42578125" style="4" customWidth="1"/>
    <col min="3271" max="3271" width="7.85546875" style="4" customWidth="1"/>
    <col min="3272" max="3272" width="7.5703125" style="4" customWidth="1"/>
    <col min="3273" max="3273" width="8.7109375" style="4" customWidth="1"/>
    <col min="3274" max="3274" width="8.42578125" style="4" customWidth="1"/>
    <col min="3275" max="3275" width="6.42578125" style="4" customWidth="1"/>
    <col min="3276" max="3276" width="6.140625" style="4" customWidth="1"/>
    <col min="3277" max="3277" width="6.7109375" style="4" customWidth="1"/>
    <col min="3278" max="3278" width="10" style="4" customWidth="1"/>
    <col min="3279" max="3279" width="6.42578125" style="4" customWidth="1"/>
    <col min="3280" max="3281" width="6.7109375" style="4" customWidth="1"/>
    <col min="3282" max="3283" width="6.5703125" style="4" customWidth="1"/>
    <col min="3284" max="3284" width="6.28515625" style="4" customWidth="1"/>
    <col min="3285" max="3285" width="6.85546875" style="4" customWidth="1"/>
    <col min="3286" max="3286" width="7.7109375" style="4" customWidth="1"/>
    <col min="3287" max="3290" width="9.140625" style="4"/>
    <col min="3291" max="3291" width="9.85546875" style="4" customWidth="1"/>
    <col min="3292" max="3292" width="8.140625" style="4" customWidth="1"/>
    <col min="3293" max="3293" width="7.85546875" style="4" customWidth="1"/>
    <col min="3294" max="3303" width="9.140625" style="4"/>
    <col min="3304" max="3305" width="10.5703125" style="4" customWidth="1"/>
    <col min="3306" max="3306" width="9.140625" style="4"/>
    <col min="3307" max="3307" width="10.7109375" style="4" customWidth="1"/>
    <col min="3308" max="3308" width="11.85546875" style="4" customWidth="1"/>
    <col min="3309" max="3309" width="11.28515625" style="4" customWidth="1"/>
    <col min="3310" max="3310" width="11.5703125" style="4" customWidth="1"/>
    <col min="3311" max="3311" width="11.140625" style="4" customWidth="1"/>
    <col min="3312" max="3312" width="10.140625" style="4" customWidth="1"/>
    <col min="3313" max="3313" width="11.42578125" style="4" customWidth="1"/>
    <col min="3314" max="3314" width="11.5703125" style="4" customWidth="1"/>
    <col min="3315" max="3315" width="11.140625" style="4" customWidth="1"/>
    <col min="3316" max="3321" width="9.140625" style="4"/>
    <col min="3322" max="3322" width="11.140625" style="4" customWidth="1"/>
    <col min="3323" max="3339" width="9.140625" style="4"/>
    <col min="3340" max="3340" width="9.140625" style="4" customWidth="1"/>
    <col min="3341" max="3495" width="9.140625" style="4"/>
    <col min="3496" max="3496" width="3" style="4" customWidth="1"/>
    <col min="3497" max="3497" width="26" style="4" customWidth="1"/>
    <col min="3498" max="3498" width="8.7109375" style="4" customWidth="1"/>
    <col min="3499" max="3499" width="7.42578125" style="4" customWidth="1"/>
    <col min="3500" max="3500" width="9.5703125" style="4" customWidth="1"/>
    <col min="3501" max="3501" width="9.28515625" style="4" customWidth="1"/>
    <col min="3502" max="3511" width="0" style="4" hidden="1" customWidth="1"/>
    <col min="3512" max="3512" width="5.42578125" style="4" customWidth="1"/>
    <col min="3513" max="3513" width="5.7109375" style="4" customWidth="1"/>
    <col min="3514" max="3514" width="5.42578125" style="4" customWidth="1"/>
    <col min="3515" max="3515" width="8.42578125" style="4" customWidth="1"/>
    <col min="3516" max="3516" width="5.85546875" style="4" customWidth="1"/>
    <col min="3517" max="3517" width="7.140625" style="4" customWidth="1"/>
    <col min="3518" max="3518" width="8.140625" style="4" customWidth="1"/>
    <col min="3519" max="3519" width="5.7109375" style="4" customWidth="1"/>
    <col min="3520" max="3520" width="5.5703125" style="4" customWidth="1"/>
    <col min="3521" max="3521" width="7.7109375" style="4" customWidth="1"/>
    <col min="3522" max="3522" width="6.140625" style="4" customWidth="1"/>
    <col min="3523" max="3523" width="8" style="4" customWidth="1"/>
    <col min="3524" max="3524" width="7.5703125" style="4" customWidth="1"/>
    <col min="3525" max="3525" width="7" style="4" customWidth="1"/>
    <col min="3526" max="3526" width="6.42578125" style="4" customWidth="1"/>
    <col min="3527" max="3527" width="7.85546875" style="4" customWidth="1"/>
    <col min="3528" max="3528" width="7.5703125" style="4" customWidth="1"/>
    <col min="3529" max="3529" width="8.7109375" style="4" customWidth="1"/>
    <col min="3530" max="3530" width="8.42578125" style="4" customWidth="1"/>
    <col min="3531" max="3531" width="6.42578125" style="4" customWidth="1"/>
    <col min="3532" max="3532" width="6.140625" style="4" customWidth="1"/>
    <col min="3533" max="3533" width="6.7109375" style="4" customWidth="1"/>
    <col min="3534" max="3534" width="10" style="4" customWidth="1"/>
    <col min="3535" max="3535" width="6.42578125" style="4" customWidth="1"/>
    <col min="3536" max="3537" width="6.7109375" style="4" customWidth="1"/>
    <col min="3538" max="3539" width="6.5703125" style="4" customWidth="1"/>
    <col min="3540" max="3540" width="6.28515625" style="4" customWidth="1"/>
    <col min="3541" max="3541" width="6.85546875" style="4" customWidth="1"/>
    <col min="3542" max="3542" width="7.7109375" style="4" customWidth="1"/>
    <col min="3543" max="3546" width="9.140625" style="4"/>
    <col min="3547" max="3547" width="9.85546875" style="4" customWidth="1"/>
    <col min="3548" max="3548" width="8.140625" style="4" customWidth="1"/>
    <col min="3549" max="3549" width="7.85546875" style="4" customWidth="1"/>
    <col min="3550" max="3559" width="9.140625" style="4"/>
    <col min="3560" max="3561" width="10.5703125" style="4" customWidth="1"/>
    <col min="3562" max="3562" width="9.140625" style="4"/>
    <col min="3563" max="3563" width="10.7109375" style="4" customWidth="1"/>
    <col min="3564" max="3564" width="11.85546875" style="4" customWidth="1"/>
    <col min="3565" max="3565" width="11.28515625" style="4" customWidth="1"/>
    <col min="3566" max="3566" width="11.5703125" style="4" customWidth="1"/>
    <col min="3567" max="3567" width="11.140625" style="4" customWidth="1"/>
    <col min="3568" max="3568" width="10.140625" style="4" customWidth="1"/>
    <col min="3569" max="3569" width="11.42578125" style="4" customWidth="1"/>
    <col min="3570" max="3570" width="11.5703125" style="4" customWidth="1"/>
    <col min="3571" max="3571" width="11.140625" style="4" customWidth="1"/>
    <col min="3572" max="3577" width="9.140625" style="4"/>
    <col min="3578" max="3578" width="11.140625" style="4" customWidth="1"/>
    <col min="3579" max="3595" width="9.140625" style="4"/>
    <col min="3596" max="3596" width="9.140625" style="4" customWidth="1"/>
    <col min="3597" max="3751" width="9.140625" style="4"/>
    <col min="3752" max="3752" width="3" style="4" customWidth="1"/>
    <col min="3753" max="3753" width="26" style="4" customWidth="1"/>
    <col min="3754" max="3754" width="8.7109375" style="4" customWidth="1"/>
    <col min="3755" max="3755" width="7.42578125" style="4" customWidth="1"/>
    <col min="3756" max="3756" width="9.5703125" style="4" customWidth="1"/>
    <col min="3757" max="3757" width="9.28515625" style="4" customWidth="1"/>
    <col min="3758" max="3767" width="0" style="4" hidden="1" customWidth="1"/>
    <col min="3768" max="3768" width="5.42578125" style="4" customWidth="1"/>
    <col min="3769" max="3769" width="5.7109375" style="4" customWidth="1"/>
    <col min="3770" max="3770" width="5.42578125" style="4" customWidth="1"/>
    <col min="3771" max="3771" width="8.42578125" style="4" customWidth="1"/>
    <col min="3772" max="3772" width="5.85546875" style="4" customWidth="1"/>
    <col min="3773" max="3773" width="7.140625" style="4" customWidth="1"/>
    <col min="3774" max="3774" width="8.140625" style="4" customWidth="1"/>
    <col min="3775" max="3775" width="5.7109375" style="4" customWidth="1"/>
    <col min="3776" max="3776" width="5.5703125" style="4" customWidth="1"/>
    <col min="3777" max="3777" width="7.7109375" style="4" customWidth="1"/>
    <col min="3778" max="3778" width="6.140625" style="4" customWidth="1"/>
    <col min="3779" max="3779" width="8" style="4" customWidth="1"/>
    <col min="3780" max="3780" width="7.5703125" style="4" customWidth="1"/>
    <col min="3781" max="3781" width="7" style="4" customWidth="1"/>
    <col min="3782" max="3782" width="6.42578125" style="4" customWidth="1"/>
    <col min="3783" max="3783" width="7.85546875" style="4" customWidth="1"/>
    <col min="3784" max="3784" width="7.5703125" style="4" customWidth="1"/>
    <col min="3785" max="3785" width="8.7109375" style="4" customWidth="1"/>
    <col min="3786" max="3786" width="8.42578125" style="4" customWidth="1"/>
    <col min="3787" max="3787" width="6.42578125" style="4" customWidth="1"/>
    <col min="3788" max="3788" width="6.140625" style="4" customWidth="1"/>
    <col min="3789" max="3789" width="6.7109375" style="4" customWidth="1"/>
    <col min="3790" max="3790" width="10" style="4" customWidth="1"/>
    <col min="3791" max="3791" width="6.42578125" style="4" customWidth="1"/>
    <col min="3792" max="3793" width="6.7109375" style="4" customWidth="1"/>
    <col min="3794" max="3795" width="6.5703125" style="4" customWidth="1"/>
    <col min="3796" max="3796" width="6.28515625" style="4" customWidth="1"/>
    <col min="3797" max="3797" width="6.85546875" style="4" customWidth="1"/>
    <col min="3798" max="3798" width="7.7109375" style="4" customWidth="1"/>
    <col min="3799" max="3802" width="9.140625" style="4"/>
    <col min="3803" max="3803" width="9.85546875" style="4" customWidth="1"/>
    <col min="3804" max="3804" width="8.140625" style="4" customWidth="1"/>
    <col min="3805" max="3805" width="7.85546875" style="4" customWidth="1"/>
    <col min="3806" max="3815" width="9.140625" style="4"/>
    <col min="3816" max="3817" width="10.5703125" style="4" customWidth="1"/>
    <col min="3818" max="3818" width="9.140625" style="4"/>
    <col min="3819" max="3819" width="10.7109375" style="4" customWidth="1"/>
    <col min="3820" max="3820" width="11.85546875" style="4" customWidth="1"/>
    <col min="3821" max="3821" width="11.28515625" style="4" customWidth="1"/>
    <col min="3822" max="3822" width="11.5703125" style="4" customWidth="1"/>
    <col min="3823" max="3823" width="11.140625" style="4" customWidth="1"/>
    <col min="3824" max="3824" width="10.140625" style="4" customWidth="1"/>
    <col min="3825" max="3825" width="11.42578125" style="4" customWidth="1"/>
    <col min="3826" max="3826" width="11.5703125" style="4" customWidth="1"/>
    <col min="3827" max="3827" width="11.140625" style="4" customWidth="1"/>
    <col min="3828" max="3833" width="9.140625" style="4"/>
    <col min="3834" max="3834" width="11.140625" style="4" customWidth="1"/>
    <col min="3835" max="3851" width="9.140625" style="4"/>
    <col min="3852" max="3852" width="9.140625" style="4" customWidth="1"/>
    <col min="3853" max="4007" width="9.140625" style="4"/>
    <col min="4008" max="4008" width="3" style="4" customWidth="1"/>
    <col min="4009" max="4009" width="26" style="4" customWidth="1"/>
    <col min="4010" max="4010" width="8.7109375" style="4" customWidth="1"/>
    <col min="4011" max="4011" width="7.42578125" style="4" customWidth="1"/>
    <col min="4012" max="4012" width="9.5703125" style="4" customWidth="1"/>
    <col min="4013" max="4013" width="9.28515625" style="4" customWidth="1"/>
    <col min="4014" max="4023" width="0" style="4" hidden="1" customWidth="1"/>
    <col min="4024" max="4024" width="5.42578125" style="4" customWidth="1"/>
    <col min="4025" max="4025" width="5.7109375" style="4" customWidth="1"/>
    <col min="4026" max="4026" width="5.42578125" style="4" customWidth="1"/>
    <col min="4027" max="4027" width="8.42578125" style="4" customWidth="1"/>
    <col min="4028" max="4028" width="5.85546875" style="4" customWidth="1"/>
    <col min="4029" max="4029" width="7.140625" style="4" customWidth="1"/>
    <col min="4030" max="4030" width="8.140625" style="4" customWidth="1"/>
    <col min="4031" max="4031" width="5.7109375" style="4" customWidth="1"/>
    <col min="4032" max="4032" width="5.5703125" style="4" customWidth="1"/>
    <col min="4033" max="4033" width="7.7109375" style="4" customWidth="1"/>
    <col min="4034" max="4034" width="6.140625" style="4" customWidth="1"/>
    <col min="4035" max="4035" width="8" style="4" customWidth="1"/>
    <col min="4036" max="4036" width="7.5703125" style="4" customWidth="1"/>
    <col min="4037" max="4037" width="7" style="4" customWidth="1"/>
    <col min="4038" max="4038" width="6.42578125" style="4" customWidth="1"/>
    <col min="4039" max="4039" width="7.85546875" style="4" customWidth="1"/>
    <col min="4040" max="4040" width="7.5703125" style="4" customWidth="1"/>
    <col min="4041" max="4041" width="8.7109375" style="4" customWidth="1"/>
    <col min="4042" max="4042" width="8.42578125" style="4" customWidth="1"/>
    <col min="4043" max="4043" width="6.42578125" style="4" customWidth="1"/>
    <col min="4044" max="4044" width="6.140625" style="4" customWidth="1"/>
    <col min="4045" max="4045" width="6.7109375" style="4" customWidth="1"/>
    <col min="4046" max="4046" width="10" style="4" customWidth="1"/>
    <col min="4047" max="4047" width="6.42578125" style="4" customWidth="1"/>
    <col min="4048" max="4049" width="6.7109375" style="4" customWidth="1"/>
    <col min="4050" max="4051" width="6.5703125" style="4" customWidth="1"/>
    <col min="4052" max="4052" width="6.28515625" style="4" customWidth="1"/>
    <col min="4053" max="4053" width="6.85546875" style="4" customWidth="1"/>
    <col min="4054" max="4054" width="7.7109375" style="4" customWidth="1"/>
    <col min="4055" max="4058" width="9.140625" style="4"/>
    <col min="4059" max="4059" width="9.85546875" style="4" customWidth="1"/>
    <col min="4060" max="4060" width="8.140625" style="4" customWidth="1"/>
    <col min="4061" max="4061" width="7.85546875" style="4" customWidth="1"/>
    <col min="4062" max="4071" width="9.140625" style="4"/>
    <col min="4072" max="4073" width="10.5703125" style="4" customWidth="1"/>
    <col min="4074" max="4074" width="9.140625" style="4"/>
    <col min="4075" max="4075" width="10.7109375" style="4" customWidth="1"/>
    <col min="4076" max="4076" width="11.85546875" style="4" customWidth="1"/>
    <col min="4077" max="4077" width="11.28515625" style="4" customWidth="1"/>
    <col min="4078" max="4078" width="11.5703125" style="4" customWidth="1"/>
    <col min="4079" max="4079" width="11.140625" style="4" customWidth="1"/>
    <col min="4080" max="4080" width="10.140625" style="4" customWidth="1"/>
    <col min="4081" max="4081" width="11.42578125" style="4" customWidth="1"/>
    <col min="4082" max="4082" width="11.5703125" style="4" customWidth="1"/>
    <col min="4083" max="4083" width="11.140625" style="4" customWidth="1"/>
    <col min="4084" max="4089" width="9.140625" style="4"/>
    <col min="4090" max="4090" width="11.140625" style="4" customWidth="1"/>
    <col min="4091" max="4107" width="9.140625" style="4"/>
    <col min="4108" max="4108" width="9.140625" style="4" customWidth="1"/>
    <col min="4109" max="4263" width="9.140625" style="4"/>
    <col min="4264" max="4264" width="3" style="4" customWidth="1"/>
    <col min="4265" max="4265" width="26" style="4" customWidth="1"/>
    <col min="4266" max="4266" width="8.7109375" style="4" customWidth="1"/>
    <col min="4267" max="4267" width="7.42578125" style="4" customWidth="1"/>
    <col min="4268" max="4268" width="9.5703125" style="4" customWidth="1"/>
    <col min="4269" max="4269" width="9.28515625" style="4" customWidth="1"/>
    <col min="4270" max="4279" width="0" style="4" hidden="1" customWidth="1"/>
    <col min="4280" max="4280" width="5.42578125" style="4" customWidth="1"/>
    <col min="4281" max="4281" width="5.7109375" style="4" customWidth="1"/>
    <col min="4282" max="4282" width="5.42578125" style="4" customWidth="1"/>
    <col min="4283" max="4283" width="8.42578125" style="4" customWidth="1"/>
    <col min="4284" max="4284" width="5.85546875" style="4" customWidth="1"/>
    <col min="4285" max="4285" width="7.140625" style="4" customWidth="1"/>
    <col min="4286" max="4286" width="8.140625" style="4" customWidth="1"/>
    <col min="4287" max="4287" width="5.7109375" style="4" customWidth="1"/>
    <col min="4288" max="4288" width="5.5703125" style="4" customWidth="1"/>
    <col min="4289" max="4289" width="7.7109375" style="4" customWidth="1"/>
    <col min="4290" max="4290" width="6.140625" style="4" customWidth="1"/>
    <col min="4291" max="4291" width="8" style="4" customWidth="1"/>
    <col min="4292" max="4292" width="7.5703125" style="4" customWidth="1"/>
    <col min="4293" max="4293" width="7" style="4" customWidth="1"/>
    <col min="4294" max="4294" width="6.42578125" style="4" customWidth="1"/>
    <col min="4295" max="4295" width="7.85546875" style="4" customWidth="1"/>
    <col min="4296" max="4296" width="7.5703125" style="4" customWidth="1"/>
    <col min="4297" max="4297" width="8.7109375" style="4" customWidth="1"/>
    <col min="4298" max="4298" width="8.42578125" style="4" customWidth="1"/>
    <col min="4299" max="4299" width="6.42578125" style="4" customWidth="1"/>
    <col min="4300" max="4300" width="6.140625" style="4" customWidth="1"/>
    <col min="4301" max="4301" width="6.7109375" style="4" customWidth="1"/>
    <col min="4302" max="4302" width="10" style="4" customWidth="1"/>
    <col min="4303" max="4303" width="6.42578125" style="4" customWidth="1"/>
    <col min="4304" max="4305" width="6.7109375" style="4" customWidth="1"/>
    <col min="4306" max="4307" width="6.5703125" style="4" customWidth="1"/>
    <col min="4308" max="4308" width="6.28515625" style="4" customWidth="1"/>
    <col min="4309" max="4309" width="6.85546875" style="4" customWidth="1"/>
    <col min="4310" max="4310" width="7.7109375" style="4" customWidth="1"/>
    <col min="4311" max="4314" width="9.140625" style="4"/>
    <col min="4315" max="4315" width="9.85546875" style="4" customWidth="1"/>
    <col min="4316" max="4316" width="8.140625" style="4" customWidth="1"/>
    <col min="4317" max="4317" width="7.85546875" style="4" customWidth="1"/>
    <col min="4318" max="4327" width="9.140625" style="4"/>
    <col min="4328" max="4329" width="10.5703125" style="4" customWidth="1"/>
    <col min="4330" max="4330" width="9.140625" style="4"/>
    <col min="4331" max="4331" width="10.7109375" style="4" customWidth="1"/>
    <col min="4332" max="4332" width="11.85546875" style="4" customWidth="1"/>
    <col min="4333" max="4333" width="11.28515625" style="4" customWidth="1"/>
    <col min="4334" max="4334" width="11.5703125" style="4" customWidth="1"/>
    <col min="4335" max="4335" width="11.140625" style="4" customWidth="1"/>
    <col min="4336" max="4336" width="10.140625" style="4" customWidth="1"/>
    <col min="4337" max="4337" width="11.42578125" style="4" customWidth="1"/>
    <col min="4338" max="4338" width="11.5703125" style="4" customWidth="1"/>
    <col min="4339" max="4339" width="11.140625" style="4" customWidth="1"/>
    <col min="4340" max="4345" width="9.140625" style="4"/>
    <col min="4346" max="4346" width="11.140625" style="4" customWidth="1"/>
    <col min="4347" max="4363" width="9.140625" style="4"/>
    <col min="4364" max="4364" width="9.140625" style="4" customWidth="1"/>
    <col min="4365" max="4519" width="9.140625" style="4"/>
    <col min="4520" max="4520" width="3" style="4" customWidth="1"/>
    <col min="4521" max="4521" width="26" style="4" customWidth="1"/>
    <col min="4522" max="4522" width="8.7109375" style="4" customWidth="1"/>
    <col min="4523" max="4523" width="7.42578125" style="4" customWidth="1"/>
    <col min="4524" max="4524" width="9.5703125" style="4" customWidth="1"/>
    <col min="4525" max="4525" width="9.28515625" style="4" customWidth="1"/>
    <col min="4526" max="4535" width="0" style="4" hidden="1" customWidth="1"/>
    <col min="4536" max="4536" width="5.42578125" style="4" customWidth="1"/>
    <col min="4537" max="4537" width="5.7109375" style="4" customWidth="1"/>
    <col min="4538" max="4538" width="5.42578125" style="4" customWidth="1"/>
    <col min="4539" max="4539" width="8.42578125" style="4" customWidth="1"/>
    <col min="4540" max="4540" width="5.85546875" style="4" customWidth="1"/>
    <col min="4541" max="4541" width="7.140625" style="4" customWidth="1"/>
    <col min="4542" max="4542" width="8.140625" style="4" customWidth="1"/>
    <col min="4543" max="4543" width="5.7109375" style="4" customWidth="1"/>
    <col min="4544" max="4544" width="5.5703125" style="4" customWidth="1"/>
    <col min="4545" max="4545" width="7.7109375" style="4" customWidth="1"/>
    <col min="4546" max="4546" width="6.140625" style="4" customWidth="1"/>
    <col min="4547" max="4547" width="8" style="4" customWidth="1"/>
    <col min="4548" max="4548" width="7.5703125" style="4" customWidth="1"/>
    <col min="4549" max="4549" width="7" style="4" customWidth="1"/>
    <col min="4550" max="4550" width="6.42578125" style="4" customWidth="1"/>
    <col min="4551" max="4551" width="7.85546875" style="4" customWidth="1"/>
    <col min="4552" max="4552" width="7.5703125" style="4" customWidth="1"/>
    <col min="4553" max="4553" width="8.7109375" style="4" customWidth="1"/>
    <col min="4554" max="4554" width="8.42578125" style="4" customWidth="1"/>
    <col min="4555" max="4555" width="6.42578125" style="4" customWidth="1"/>
    <col min="4556" max="4556" width="6.140625" style="4" customWidth="1"/>
    <col min="4557" max="4557" width="6.7109375" style="4" customWidth="1"/>
    <col min="4558" max="4558" width="10" style="4" customWidth="1"/>
    <col min="4559" max="4559" width="6.42578125" style="4" customWidth="1"/>
    <col min="4560" max="4561" width="6.7109375" style="4" customWidth="1"/>
    <col min="4562" max="4563" width="6.5703125" style="4" customWidth="1"/>
    <col min="4564" max="4564" width="6.28515625" style="4" customWidth="1"/>
    <col min="4565" max="4565" width="6.85546875" style="4" customWidth="1"/>
    <col min="4566" max="4566" width="7.7109375" style="4" customWidth="1"/>
    <col min="4567" max="4570" width="9.140625" style="4"/>
    <col min="4571" max="4571" width="9.85546875" style="4" customWidth="1"/>
    <col min="4572" max="4572" width="8.140625" style="4" customWidth="1"/>
    <col min="4573" max="4573" width="7.85546875" style="4" customWidth="1"/>
    <col min="4574" max="4583" width="9.140625" style="4"/>
    <col min="4584" max="4585" width="10.5703125" style="4" customWidth="1"/>
    <col min="4586" max="4586" width="9.140625" style="4"/>
    <col min="4587" max="4587" width="10.7109375" style="4" customWidth="1"/>
    <col min="4588" max="4588" width="11.85546875" style="4" customWidth="1"/>
    <col min="4589" max="4589" width="11.28515625" style="4" customWidth="1"/>
    <col min="4590" max="4590" width="11.5703125" style="4" customWidth="1"/>
    <col min="4591" max="4591" width="11.140625" style="4" customWidth="1"/>
    <col min="4592" max="4592" width="10.140625" style="4" customWidth="1"/>
    <col min="4593" max="4593" width="11.42578125" style="4" customWidth="1"/>
    <col min="4594" max="4594" width="11.5703125" style="4" customWidth="1"/>
    <col min="4595" max="4595" width="11.140625" style="4" customWidth="1"/>
    <col min="4596" max="4601" width="9.140625" style="4"/>
    <col min="4602" max="4602" width="11.140625" style="4" customWidth="1"/>
    <col min="4603" max="4619" width="9.140625" style="4"/>
    <col min="4620" max="4620" width="9.140625" style="4" customWidth="1"/>
    <col min="4621" max="4775" width="9.140625" style="4"/>
    <col min="4776" max="4776" width="3" style="4" customWidth="1"/>
    <col min="4777" max="4777" width="26" style="4" customWidth="1"/>
    <col min="4778" max="4778" width="8.7109375" style="4" customWidth="1"/>
    <col min="4779" max="4779" width="7.42578125" style="4" customWidth="1"/>
    <col min="4780" max="4780" width="9.5703125" style="4" customWidth="1"/>
    <col min="4781" max="4781" width="9.28515625" style="4" customWidth="1"/>
    <col min="4782" max="4791" width="0" style="4" hidden="1" customWidth="1"/>
    <col min="4792" max="4792" width="5.42578125" style="4" customWidth="1"/>
    <col min="4793" max="4793" width="5.7109375" style="4" customWidth="1"/>
    <col min="4794" max="4794" width="5.42578125" style="4" customWidth="1"/>
    <col min="4795" max="4795" width="8.42578125" style="4" customWidth="1"/>
    <col min="4796" max="4796" width="5.85546875" style="4" customWidth="1"/>
    <col min="4797" max="4797" width="7.140625" style="4" customWidth="1"/>
    <col min="4798" max="4798" width="8.140625" style="4" customWidth="1"/>
    <col min="4799" max="4799" width="5.7109375" style="4" customWidth="1"/>
    <col min="4800" max="4800" width="5.5703125" style="4" customWidth="1"/>
    <col min="4801" max="4801" width="7.7109375" style="4" customWidth="1"/>
    <col min="4802" max="4802" width="6.140625" style="4" customWidth="1"/>
    <col min="4803" max="4803" width="8" style="4" customWidth="1"/>
    <col min="4804" max="4804" width="7.5703125" style="4" customWidth="1"/>
    <col min="4805" max="4805" width="7" style="4" customWidth="1"/>
    <col min="4806" max="4806" width="6.42578125" style="4" customWidth="1"/>
    <col min="4807" max="4807" width="7.85546875" style="4" customWidth="1"/>
    <col min="4808" max="4808" width="7.5703125" style="4" customWidth="1"/>
    <col min="4809" max="4809" width="8.7109375" style="4" customWidth="1"/>
    <col min="4810" max="4810" width="8.42578125" style="4" customWidth="1"/>
    <col min="4811" max="4811" width="6.42578125" style="4" customWidth="1"/>
    <col min="4812" max="4812" width="6.140625" style="4" customWidth="1"/>
    <col min="4813" max="4813" width="6.7109375" style="4" customWidth="1"/>
    <col min="4814" max="4814" width="10" style="4" customWidth="1"/>
    <col min="4815" max="4815" width="6.42578125" style="4" customWidth="1"/>
    <col min="4816" max="4817" width="6.7109375" style="4" customWidth="1"/>
    <col min="4818" max="4819" width="6.5703125" style="4" customWidth="1"/>
    <col min="4820" max="4820" width="6.28515625" style="4" customWidth="1"/>
    <col min="4821" max="4821" width="6.85546875" style="4" customWidth="1"/>
    <col min="4822" max="4822" width="7.7109375" style="4" customWidth="1"/>
    <col min="4823" max="4826" width="9.140625" style="4"/>
    <col min="4827" max="4827" width="9.85546875" style="4" customWidth="1"/>
    <col min="4828" max="4828" width="8.140625" style="4" customWidth="1"/>
    <col min="4829" max="4829" width="7.85546875" style="4" customWidth="1"/>
    <col min="4830" max="4839" width="9.140625" style="4"/>
    <col min="4840" max="4841" width="10.5703125" style="4" customWidth="1"/>
    <col min="4842" max="4842" width="9.140625" style="4"/>
    <col min="4843" max="4843" width="10.7109375" style="4" customWidth="1"/>
    <col min="4844" max="4844" width="11.85546875" style="4" customWidth="1"/>
    <col min="4845" max="4845" width="11.28515625" style="4" customWidth="1"/>
    <col min="4846" max="4846" width="11.5703125" style="4" customWidth="1"/>
    <col min="4847" max="4847" width="11.140625" style="4" customWidth="1"/>
    <col min="4848" max="4848" width="10.140625" style="4" customWidth="1"/>
    <col min="4849" max="4849" width="11.42578125" style="4" customWidth="1"/>
    <col min="4850" max="4850" width="11.5703125" style="4" customWidth="1"/>
    <col min="4851" max="4851" width="11.140625" style="4" customWidth="1"/>
    <col min="4852" max="4857" width="9.140625" style="4"/>
    <col min="4858" max="4858" width="11.140625" style="4" customWidth="1"/>
    <col min="4859" max="4875" width="9.140625" style="4"/>
    <col min="4876" max="4876" width="9.140625" style="4" customWidth="1"/>
    <col min="4877" max="5031" width="9.140625" style="4"/>
    <col min="5032" max="5032" width="3" style="4" customWidth="1"/>
    <col min="5033" max="5033" width="26" style="4" customWidth="1"/>
    <col min="5034" max="5034" width="8.7109375" style="4" customWidth="1"/>
    <col min="5035" max="5035" width="7.42578125" style="4" customWidth="1"/>
    <col min="5036" max="5036" width="9.5703125" style="4" customWidth="1"/>
    <col min="5037" max="5037" width="9.28515625" style="4" customWidth="1"/>
    <col min="5038" max="5047" width="0" style="4" hidden="1" customWidth="1"/>
    <col min="5048" max="5048" width="5.42578125" style="4" customWidth="1"/>
    <col min="5049" max="5049" width="5.7109375" style="4" customWidth="1"/>
    <col min="5050" max="5050" width="5.42578125" style="4" customWidth="1"/>
    <col min="5051" max="5051" width="8.42578125" style="4" customWidth="1"/>
    <col min="5052" max="5052" width="5.85546875" style="4" customWidth="1"/>
    <col min="5053" max="5053" width="7.140625" style="4" customWidth="1"/>
    <col min="5054" max="5054" width="8.140625" style="4" customWidth="1"/>
    <col min="5055" max="5055" width="5.7109375" style="4" customWidth="1"/>
    <col min="5056" max="5056" width="5.5703125" style="4" customWidth="1"/>
    <col min="5057" max="5057" width="7.7109375" style="4" customWidth="1"/>
    <col min="5058" max="5058" width="6.140625" style="4" customWidth="1"/>
    <col min="5059" max="5059" width="8" style="4" customWidth="1"/>
    <col min="5060" max="5060" width="7.5703125" style="4" customWidth="1"/>
    <col min="5061" max="5061" width="7" style="4" customWidth="1"/>
    <col min="5062" max="5062" width="6.42578125" style="4" customWidth="1"/>
    <col min="5063" max="5063" width="7.85546875" style="4" customWidth="1"/>
    <col min="5064" max="5064" width="7.5703125" style="4" customWidth="1"/>
    <col min="5065" max="5065" width="8.7109375" style="4" customWidth="1"/>
    <col min="5066" max="5066" width="8.42578125" style="4" customWidth="1"/>
    <col min="5067" max="5067" width="6.42578125" style="4" customWidth="1"/>
    <col min="5068" max="5068" width="6.140625" style="4" customWidth="1"/>
    <col min="5069" max="5069" width="6.7109375" style="4" customWidth="1"/>
    <col min="5070" max="5070" width="10" style="4" customWidth="1"/>
    <col min="5071" max="5071" width="6.42578125" style="4" customWidth="1"/>
    <col min="5072" max="5073" width="6.7109375" style="4" customWidth="1"/>
    <col min="5074" max="5075" width="6.5703125" style="4" customWidth="1"/>
    <col min="5076" max="5076" width="6.28515625" style="4" customWidth="1"/>
    <col min="5077" max="5077" width="6.85546875" style="4" customWidth="1"/>
    <col min="5078" max="5078" width="7.7109375" style="4" customWidth="1"/>
    <col min="5079" max="5082" width="9.140625" style="4"/>
    <col min="5083" max="5083" width="9.85546875" style="4" customWidth="1"/>
    <col min="5084" max="5084" width="8.140625" style="4" customWidth="1"/>
    <col min="5085" max="5085" width="7.85546875" style="4" customWidth="1"/>
    <col min="5086" max="5095" width="9.140625" style="4"/>
    <col min="5096" max="5097" width="10.5703125" style="4" customWidth="1"/>
    <col min="5098" max="5098" width="9.140625" style="4"/>
    <col min="5099" max="5099" width="10.7109375" style="4" customWidth="1"/>
    <col min="5100" max="5100" width="11.85546875" style="4" customWidth="1"/>
    <col min="5101" max="5101" width="11.28515625" style="4" customWidth="1"/>
    <col min="5102" max="5102" width="11.5703125" style="4" customWidth="1"/>
    <col min="5103" max="5103" width="11.140625" style="4" customWidth="1"/>
    <col min="5104" max="5104" width="10.140625" style="4" customWidth="1"/>
    <col min="5105" max="5105" width="11.42578125" style="4" customWidth="1"/>
    <col min="5106" max="5106" width="11.5703125" style="4" customWidth="1"/>
    <col min="5107" max="5107" width="11.140625" style="4" customWidth="1"/>
    <col min="5108" max="5113" width="9.140625" style="4"/>
    <col min="5114" max="5114" width="11.140625" style="4" customWidth="1"/>
    <col min="5115" max="5131" width="9.140625" style="4"/>
    <col min="5132" max="5132" width="9.140625" style="4" customWidth="1"/>
    <col min="5133" max="5287" width="9.140625" style="4"/>
    <col min="5288" max="5288" width="3" style="4" customWidth="1"/>
    <col min="5289" max="5289" width="26" style="4" customWidth="1"/>
    <col min="5290" max="5290" width="8.7109375" style="4" customWidth="1"/>
    <col min="5291" max="5291" width="7.42578125" style="4" customWidth="1"/>
    <col min="5292" max="5292" width="9.5703125" style="4" customWidth="1"/>
    <col min="5293" max="5293" width="9.28515625" style="4" customWidth="1"/>
    <col min="5294" max="5303" width="0" style="4" hidden="1" customWidth="1"/>
    <col min="5304" max="5304" width="5.42578125" style="4" customWidth="1"/>
    <col min="5305" max="5305" width="5.7109375" style="4" customWidth="1"/>
    <col min="5306" max="5306" width="5.42578125" style="4" customWidth="1"/>
    <col min="5307" max="5307" width="8.42578125" style="4" customWidth="1"/>
    <col min="5308" max="5308" width="5.85546875" style="4" customWidth="1"/>
    <col min="5309" max="5309" width="7.140625" style="4" customWidth="1"/>
    <col min="5310" max="5310" width="8.140625" style="4" customWidth="1"/>
    <col min="5311" max="5311" width="5.7109375" style="4" customWidth="1"/>
    <col min="5312" max="5312" width="5.5703125" style="4" customWidth="1"/>
    <col min="5313" max="5313" width="7.7109375" style="4" customWidth="1"/>
    <col min="5314" max="5314" width="6.140625" style="4" customWidth="1"/>
    <col min="5315" max="5315" width="8" style="4" customWidth="1"/>
    <col min="5316" max="5316" width="7.5703125" style="4" customWidth="1"/>
    <col min="5317" max="5317" width="7" style="4" customWidth="1"/>
    <col min="5318" max="5318" width="6.42578125" style="4" customWidth="1"/>
    <col min="5319" max="5319" width="7.85546875" style="4" customWidth="1"/>
    <col min="5320" max="5320" width="7.5703125" style="4" customWidth="1"/>
    <col min="5321" max="5321" width="8.7109375" style="4" customWidth="1"/>
    <col min="5322" max="5322" width="8.42578125" style="4" customWidth="1"/>
    <col min="5323" max="5323" width="6.42578125" style="4" customWidth="1"/>
    <col min="5324" max="5324" width="6.140625" style="4" customWidth="1"/>
    <col min="5325" max="5325" width="6.7109375" style="4" customWidth="1"/>
    <col min="5326" max="5326" width="10" style="4" customWidth="1"/>
    <col min="5327" max="5327" width="6.42578125" style="4" customWidth="1"/>
    <col min="5328" max="5329" width="6.7109375" style="4" customWidth="1"/>
    <col min="5330" max="5331" width="6.5703125" style="4" customWidth="1"/>
    <col min="5332" max="5332" width="6.28515625" style="4" customWidth="1"/>
    <col min="5333" max="5333" width="6.85546875" style="4" customWidth="1"/>
    <col min="5334" max="5334" width="7.7109375" style="4" customWidth="1"/>
    <col min="5335" max="5338" width="9.140625" style="4"/>
    <col min="5339" max="5339" width="9.85546875" style="4" customWidth="1"/>
    <col min="5340" max="5340" width="8.140625" style="4" customWidth="1"/>
    <col min="5341" max="5341" width="7.85546875" style="4" customWidth="1"/>
    <col min="5342" max="5351" width="9.140625" style="4"/>
    <col min="5352" max="5353" width="10.5703125" style="4" customWidth="1"/>
    <col min="5354" max="5354" width="9.140625" style="4"/>
    <col min="5355" max="5355" width="10.7109375" style="4" customWidth="1"/>
    <col min="5356" max="5356" width="11.85546875" style="4" customWidth="1"/>
    <col min="5357" max="5357" width="11.28515625" style="4" customWidth="1"/>
    <col min="5358" max="5358" width="11.5703125" style="4" customWidth="1"/>
    <col min="5359" max="5359" width="11.140625" style="4" customWidth="1"/>
    <col min="5360" max="5360" width="10.140625" style="4" customWidth="1"/>
    <col min="5361" max="5361" width="11.42578125" style="4" customWidth="1"/>
    <col min="5362" max="5362" width="11.5703125" style="4" customWidth="1"/>
    <col min="5363" max="5363" width="11.140625" style="4" customWidth="1"/>
    <col min="5364" max="5369" width="9.140625" style="4"/>
    <col min="5370" max="5370" width="11.140625" style="4" customWidth="1"/>
    <col min="5371" max="5387" width="9.140625" style="4"/>
    <col min="5388" max="5388" width="9.140625" style="4" customWidth="1"/>
    <col min="5389" max="5543" width="9.140625" style="4"/>
    <col min="5544" max="5544" width="3" style="4" customWidth="1"/>
    <col min="5545" max="5545" width="26" style="4" customWidth="1"/>
    <col min="5546" max="5546" width="8.7109375" style="4" customWidth="1"/>
    <col min="5547" max="5547" width="7.42578125" style="4" customWidth="1"/>
    <col min="5548" max="5548" width="9.5703125" style="4" customWidth="1"/>
    <col min="5549" max="5549" width="9.28515625" style="4" customWidth="1"/>
    <col min="5550" max="5559" width="0" style="4" hidden="1" customWidth="1"/>
    <col min="5560" max="5560" width="5.42578125" style="4" customWidth="1"/>
    <col min="5561" max="5561" width="5.7109375" style="4" customWidth="1"/>
    <col min="5562" max="5562" width="5.42578125" style="4" customWidth="1"/>
    <col min="5563" max="5563" width="8.42578125" style="4" customWidth="1"/>
    <col min="5564" max="5564" width="5.85546875" style="4" customWidth="1"/>
    <col min="5565" max="5565" width="7.140625" style="4" customWidth="1"/>
    <col min="5566" max="5566" width="8.140625" style="4" customWidth="1"/>
    <col min="5567" max="5567" width="5.7109375" style="4" customWidth="1"/>
    <col min="5568" max="5568" width="5.5703125" style="4" customWidth="1"/>
    <col min="5569" max="5569" width="7.7109375" style="4" customWidth="1"/>
    <col min="5570" max="5570" width="6.140625" style="4" customWidth="1"/>
    <col min="5571" max="5571" width="8" style="4" customWidth="1"/>
    <col min="5572" max="5572" width="7.5703125" style="4" customWidth="1"/>
    <col min="5573" max="5573" width="7" style="4" customWidth="1"/>
    <col min="5574" max="5574" width="6.42578125" style="4" customWidth="1"/>
    <col min="5575" max="5575" width="7.85546875" style="4" customWidth="1"/>
    <col min="5576" max="5576" width="7.5703125" style="4" customWidth="1"/>
    <col min="5577" max="5577" width="8.7109375" style="4" customWidth="1"/>
    <col min="5578" max="5578" width="8.42578125" style="4" customWidth="1"/>
    <col min="5579" max="5579" width="6.42578125" style="4" customWidth="1"/>
    <col min="5580" max="5580" width="6.140625" style="4" customWidth="1"/>
    <col min="5581" max="5581" width="6.7109375" style="4" customWidth="1"/>
    <col min="5582" max="5582" width="10" style="4" customWidth="1"/>
    <col min="5583" max="5583" width="6.42578125" style="4" customWidth="1"/>
    <col min="5584" max="5585" width="6.7109375" style="4" customWidth="1"/>
    <col min="5586" max="5587" width="6.5703125" style="4" customWidth="1"/>
    <col min="5588" max="5588" width="6.28515625" style="4" customWidth="1"/>
    <col min="5589" max="5589" width="6.85546875" style="4" customWidth="1"/>
    <col min="5590" max="5590" width="7.7109375" style="4" customWidth="1"/>
    <col min="5591" max="5594" width="9.140625" style="4"/>
    <col min="5595" max="5595" width="9.85546875" style="4" customWidth="1"/>
    <col min="5596" max="5596" width="8.140625" style="4" customWidth="1"/>
    <col min="5597" max="5597" width="7.85546875" style="4" customWidth="1"/>
    <col min="5598" max="5607" width="9.140625" style="4"/>
    <col min="5608" max="5609" width="10.5703125" style="4" customWidth="1"/>
    <col min="5610" max="5610" width="9.140625" style="4"/>
    <col min="5611" max="5611" width="10.7109375" style="4" customWidth="1"/>
    <col min="5612" max="5612" width="11.85546875" style="4" customWidth="1"/>
    <col min="5613" max="5613" width="11.28515625" style="4" customWidth="1"/>
    <col min="5614" max="5614" width="11.5703125" style="4" customWidth="1"/>
    <col min="5615" max="5615" width="11.140625" style="4" customWidth="1"/>
    <col min="5616" max="5616" width="10.140625" style="4" customWidth="1"/>
    <col min="5617" max="5617" width="11.42578125" style="4" customWidth="1"/>
    <col min="5618" max="5618" width="11.5703125" style="4" customWidth="1"/>
    <col min="5619" max="5619" width="11.140625" style="4" customWidth="1"/>
    <col min="5620" max="5625" width="9.140625" style="4"/>
    <col min="5626" max="5626" width="11.140625" style="4" customWidth="1"/>
    <col min="5627" max="5643" width="9.140625" style="4"/>
    <col min="5644" max="5644" width="9.140625" style="4" customWidth="1"/>
    <col min="5645" max="5799" width="9.140625" style="4"/>
    <col min="5800" max="5800" width="3" style="4" customWidth="1"/>
    <col min="5801" max="5801" width="26" style="4" customWidth="1"/>
    <col min="5802" max="5802" width="8.7109375" style="4" customWidth="1"/>
    <col min="5803" max="5803" width="7.42578125" style="4" customWidth="1"/>
    <col min="5804" max="5804" width="9.5703125" style="4" customWidth="1"/>
    <col min="5805" max="5805" width="9.28515625" style="4" customWidth="1"/>
    <col min="5806" max="5815" width="0" style="4" hidden="1" customWidth="1"/>
    <col min="5816" max="5816" width="5.42578125" style="4" customWidth="1"/>
    <col min="5817" max="5817" width="5.7109375" style="4" customWidth="1"/>
    <col min="5818" max="5818" width="5.42578125" style="4" customWidth="1"/>
    <col min="5819" max="5819" width="8.42578125" style="4" customWidth="1"/>
    <col min="5820" max="5820" width="5.85546875" style="4" customWidth="1"/>
    <col min="5821" max="5821" width="7.140625" style="4" customWidth="1"/>
    <col min="5822" max="5822" width="8.140625" style="4" customWidth="1"/>
    <col min="5823" max="5823" width="5.7109375" style="4" customWidth="1"/>
    <col min="5824" max="5824" width="5.5703125" style="4" customWidth="1"/>
    <col min="5825" max="5825" width="7.7109375" style="4" customWidth="1"/>
    <col min="5826" max="5826" width="6.140625" style="4" customWidth="1"/>
    <col min="5827" max="5827" width="8" style="4" customWidth="1"/>
    <col min="5828" max="5828" width="7.5703125" style="4" customWidth="1"/>
    <col min="5829" max="5829" width="7" style="4" customWidth="1"/>
    <col min="5830" max="5830" width="6.42578125" style="4" customWidth="1"/>
    <col min="5831" max="5831" width="7.85546875" style="4" customWidth="1"/>
    <col min="5832" max="5832" width="7.5703125" style="4" customWidth="1"/>
    <col min="5833" max="5833" width="8.7109375" style="4" customWidth="1"/>
    <col min="5834" max="5834" width="8.42578125" style="4" customWidth="1"/>
    <col min="5835" max="5835" width="6.42578125" style="4" customWidth="1"/>
    <col min="5836" max="5836" width="6.140625" style="4" customWidth="1"/>
    <col min="5837" max="5837" width="6.7109375" style="4" customWidth="1"/>
    <col min="5838" max="5838" width="10" style="4" customWidth="1"/>
    <col min="5839" max="5839" width="6.42578125" style="4" customWidth="1"/>
    <col min="5840" max="5841" width="6.7109375" style="4" customWidth="1"/>
    <col min="5842" max="5843" width="6.5703125" style="4" customWidth="1"/>
    <col min="5844" max="5844" width="6.28515625" style="4" customWidth="1"/>
    <col min="5845" max="5845" width="6.85546875" style="4" customWidth="1"/>
    <col min="5846" max="5846" width="7.7109375" style="4" customWidth="1"/>
    <col min="5847" max="5850" width="9.140625" style="4"/>
    <col min="5851" max="5851" width="9.85546875" style="4" customWidth="1"/>
    <col min="5852" max="5852" width="8.140625" style="4" customWidth="1"/>
    <col min="5853" max="5853" width="7.85546875" style="4" customWidth="1"/>
    <col min="5854" max="5863" width="9.140625" style="4"/>
    <col min="5864" max="5865" width="10.5703125" style="4" customWidth="1"/>
    <col min="5866" max="5866" width="9.140625" style="4"/>
    <col min="5867" max="5867" width="10.7109375" style="4" customWidth="1"/>
    <col min="5868" max="5868" width="11.85546875" style="4" customWidth="1"/>
    <col min="5869" max="5869" width="11.28515625" style="4" customWidth="1"/>
    <col min="5870" max="5870" width="11.5703125" style="4" customWidth="1"/>
    <col min="5871" max="5871" width="11.140625" style="4" customWidth="1"/>
    <col min="5872" max="5872" width="10.140625" style="4" customWidth="1"/>
    <col min="5873" max="5873" width="11.42578125" style="4" customWidth="1"/>
    <col min="5874" max="5874" width="11.5703125" style="4" customWidth="1"/>
    <col min="5875" max="5875" width="11.140625" style="4" customWidth="1"/>
    <col min="5876" max="5881" width="9.140625" style="4"/>
    <col min="5882" max="5882" width="11.140625" style="4" customWidth="1"/>
    <col min="5883" max="5899" width="9.140625" style="4"/>
    <col min="5900" max="5900" width="9.140625" style="4" customWidth="1"/>
    <col min="5901" max="6055" width="9.140625" style="4"/>
    <col min="6056" max="6056" width="3" style="4" customWidth="1"/>
    <col min="6057" max="6057" width="26" style="4" customWidth="1"/>
    <col min="6058" max="6058" width="8.7109375" style="4" customWidth="1"/>
    <col min="6059" max="6059" width="7.42578125" style="4" customWidth="1"/>
    <col min="6060" max="6060" width="9.5703125" style="4" customWidth="1"/>
    <col min="6061" max="6061" width="9.28515625" style="4" customWidth="1"/>
    <col min="6062" max="6071" width="0" style="4" hidden="1" customWidth="1"/>
    <col min="6072" max="6072" width="5.42578125" style="4" customWidth="1"/>
    <col min="6073" max="6073" width="5.7109375" style="4" customWidth="1"/>
    <col min="6074" max="6074" width="5.42578125" style="4" customWidth="1"/>
    <col min="6075" max="6075" width="8.42578125" style="4" customWidth="1"/>
    <col min="6076" max="6076" width="5.85546875" style="4" customWidth="1"/>
    <col min="6077" max="6077" width="7.140625" style="4" customWidth="1"/>
    <col min="6078" max="6078" width="8.140625" style="4" customWidth="1"/>
    <col min="6079" max="6079" width="5.7109375" style="4" customWidth="1"/>
    <col min="6080" max="6080" width="5.5703125" style="4" customWidth="1"/>
    <col min="6081" max="6081" width="7.7109375" style="4" customWidth="1"/>
    <col min="6082" max="6082" width="6.140625" style="4" customWidth="1"/>
    <col min="6083" max="6083" width="8" style="4" customWidth="1"/>
    <col min="6084" max="6084" width="7.5703125" style="4" customWidth="1"/>
    <col min="6085" max="6085" width="7" style="4" customWidth="1"/>
    <col min="6086" max="6086" width="6.42578125" style="4" customWidth="1"/>
    <col min="6087" max="6087" width="7.85546875" style="4" customWidth="1"/>
    <col min="6088" max="6088" width="7.5703125" style="4" customWidth="1"/>
    <col min="6089" max="6089" width="8.7109375" style="4" customWidth="1"/>
    <col min="6090" max="6090" width="8.42578125" style="4" customWidth="1"/>
    <col min="6091" max="6091" width="6.42578125" style="4" customWidth="1"/>
    <col min="6092" max="6092" width="6.140625" style="4" customWidth="1"/>
    <col min="6093" max="6093" width="6.7109375" style="4" customWidth="1"/>
    <col min="6094" max="6094" width="10" style="4" customWidth="1"/>
    <col min="6095" max="6095" width="6.42578125" style="4" customWidth="1"/>
    <col min="6096" max="6097" width="6.7109375" style="4" customWidth="1"/>
    <col min="6098" max="6099" width="6.5703125" style="4" customWidth="1"/>
    <col min="6100" max="6100" width="6.28515625" style="4" customWidth="1"/>
    <col min="6101" max="6101" width="6.85546875" style="4" customWidth="1"/>
    <col min="6102" max="6102" width="7.7109375" style="4" customWidth="1"/>
    <col min="6103" max="6106" width="9.140625" style="4"/>
    <col min="6107" max="6107" width="9.85546875" style="4" customWidth="1"/>
    <col min="6108" max="6108" width="8.140625" style="4" customWidth="1"/>
    <col min="6109" max="6109" width="7.85546875" style="4" customWidth="1"/>
    <col min="6110" max="6119" width="9.140625" style="4"/>
    <col min="6120" max="6121" width="10.5703125" style="4" customWidth="1"/>
    <col min="6122" max="6122" width="9.140625" style="4"/>
    <col min="6123" max="6123" width="10.7109375" style="4" customWidth="1"/>
    <col min="6124" max="6124" width="11.85546875" style="4" customWidth="1"/>
    <col min="6125" max="6125" width="11.28515625" style="4" customWidth="1"/>
    <col min="6126" max="6126" width="11.5703125" style="4" customWidth="1"/>
    <col min="6127" max="6127" width="11.140625" style="4" customWidth="1"/>
    <col min="6128" max="6128" width="10.140625" style="4" customWidth="1"/>
    <col min="6129" max="6129" width="11.42578125" style="4" customWidth="1"/>
    <col min="6130" max="6130" width="11.5703125" style="4" customWidth="1"/>
    <col min="6131" max="6131" width="11.140625" style="4" customWidth="1"/>
    <col min="6132" max="6137" width="9.140625" style="4"/>
    <col min="6138" max="6138" width="11.140625" style="4" customWidth="1"/>
    <col min="6139" max="6155" width="9.140625" style="4"/>
    <col min="6156" max="6156" width="9.140625" style="4" customWidth="1"/>
    <col min="6157" max="6311" width="9.140625" style="4"/>
    <col min="6312" max="6312" width="3" style="4" customWidth="1"/>
    <col min="6313" max="6313" width="26" style="4" customWidth="1"/>
    <col min="6314" max="6314" width="8.7109375" style="4" customWidth="1"/>
    <col min="6315" max="6315" width="7.42578125" style="4" customWidth="1"/>
    <col min="6316" max="6316" width="9.5703125" style="4" customWidth="1"/>
    <col min="6317" max="6317" width="9.28515625" style="4" customWidth="1"/>
    <col min="6318" max="6327" width="0" style="4" hidden="1" customWidth="1"/>
    <col min="6328" max="6328" width="5.42578125" style="4" customWidth="1"/>
    <col min="6329" max="6329" width="5.7109375" style="4" customWidth="1"/>
    <col min="6330" max="6330" width="5.42578125" style="4" customWidth="1"/>
    <col min="6331" max="6331" width="8.42578125" style="4" customWidth="1"/>
    <col min="6332" max="6332" width="5.85546875" style="4" customWidth="1"/>
    <col min="6333" max="6333" width="7.140625" style="4" customWidth="1"/>
    <col min="6334" max="6334" width="8.140625" style="4" customWidth="1"/>
    <col min="6335" max="6335" width="5.7109375" style="4" customWidth="1"/>
    <col min="6336" max="6336" width="5.5703125" style="4" customWidth="1"/>
    <col min="6337" max="6337" width="7.7109375" style="4" customWidth="1"/>
    <col min="6338" max="6338" width="6.140625" style="4" customWidth="1"/>
    <col min="6339" max="6339" width="8" style="4" customWidth="1"/>
    <col min="6340" max="6340" width="7.5703125" style="4" customWidth="1"/>
    <col min="6341" max="6341" width="7" style="4" customWidth="1"/>
    <col min="6342" max="6342" width="6.42578125" style="4" customWidth="1"/>
    <col min="6343" max="6343" width="7.85546875" style="4" customWidth="1"/>
    <col min="6344" max="6344" width="7.5703125" style="4" customWidth="1"/>
    <col min="6345" max="6345" width="8.7109375" style="4" customWidth="1"/>
    <col min="6346" max="6346" width="8.42578125" style="4" customWidth="1"/>
    <col min="6347" max="6347" width="6.42578125" style="4" customWidth="1"/>
    <col min="6348" max="6348" width="6.140625" style="4" customWidth="1"/>
    <col min="6349" max="6349" width="6.7109375" style="4" customWidth="1"/>
    <col min="6350" max="6350" width="10" style="4" customWidth="1"/>
    <col min="6351" max="6351" width="6.42578125" style="4" customWidth="1"/>
    <col min="6352" max="6353" width="6.7109375" style="4" customWidth="1"/>
    <col min="6354" max="6355" width="6.5703125" style="4" customWidth="1"/>
    <col min="6356" max="6356" width="6.28515625" style="4" customWidth="1"/>
    <col min="6357" max="6357" width="6.85546875" style="4" customWidth="1"/>
    <col min="6358" max="6358" width="7.7109375" style="4" customWidth="1"/>
    <col min="6359" max="6362" width="9.140625" style="4"/>
    <col min="6363" max="6363" width="9.85546875" style="4" customWidth="1"/>
    <col min="6364" max="6364" width="8.140625" style="4" customWidth="1"/>
    <col min="6365" max="6365" width="7.85546875" style="4" customWidth="1"/>
    <col min="6366" max="6375" width="9.140625" style="4"/>
    <col min="6376" max="6377" width="10.5703125" style="4" customWidth="1"/>
    <col min="6378" max="6378" width="9.140625" style="4"/>
    <col min="6379" max="6379" width="10.7109375" style="4" customWidth="1"/>
    <col min="6380" max="6380" width="11.85546875" style="4" customWidth="1"/>
    <col min="6381" max="6381" width="11.28515625" style="4" customWidth="1"/>
    <col min="6382" max="6382" width="11.5703125" style="4" customWidth="1"/>
    <col min="6383" max="6383" width="11.140625" style="4" customWidth="1"/>
    <col min="6384" max="6384" width="10.140625" style="4" customWidth="1"/>
    <col min="6385" max="6385" width="11.42578125" style="4" customWidth="1"/>
    <col min="6386" max="6386" width="11.5703125" style="4" customWidth="1"/>
    <col min="6387" max="6387" width="11.140625" style="4" customWidth="1"/>
    <col min="6388" max="6393" width="9.140625" style="4"/>
    <col min="6394" max="6394" width="11.140625" style="4" customWidth="1"/>
    <col min="6395" max="6411" width="9.140625" style="4"/>
    <col min="6412" max="6412" width="9.140625" style="4" customWidth="1"/>
    <col min="6413" max="6567" width="9.140625" style="4"/>
    <col min="6568" max="6568" width="3" style="4" customWidth="1"/>
    <col min="6569" max="6569" width="26" style="4" customWidth="1"/>
    <col min="6570" max="6570" width="8.7109375" style="4" customWidth="1"/>
    <col min="6571" max="6571" width="7.42578125" style="4" customWidth="1"/>
    <col min="6572" max="6572" width="9.5703125" style="4" customWidth="1"/>
    <col min="6573" max="6573" width="9.28515625" style="4" customWidth="1"/>
    <col min="6574" max="6583" width="0" style="4" hidden="1" customWidth="1"/>
    <col min="6584" max="6584" width="5.42578125" style="4" customWidth="1"/>
    <col min="6585" max="6585" width="5.7109375" style="4" customWidth="1"/>
    <col min="6586" max="6586" width="5.42578125" style="4" customWidth="1"/>
    <col min="6587" max="6587" width="8.42578125" style="4" customWidth="1"/>
    <col min="6588" max="6588" width="5.85546875" style="4" customWidth="1"/>
    <col min="6589" max="6589" width="7.140625" style="4" customWidth="1"/>
    <col min="6590" max="6590" width="8.140625" style="4" customWidth="1"/>
    <col min="6591" max="6591" width="5.7109375" style="4" customWidth="1"/>
    <col min="6592" max="6592" width="5.5703125" style="4" customWidth="1"/>
    <col min="6593" max="6593" width="7.7109375" style="4" customWidth="1"/>
    <col min="6594" max="6594" width="6.140625" style="4" customWidth="1"/>
    <col min="6595" max="6595" width="8" style="4" customWidth="1"/>
    <col min="6596" max="6596" width="7.5703125" style="4" customWidth="1"/>
    <col min="6597" max="6597" width="7" style="4" customWidth="1"/>
    <col min="6598" max="6598" width="6.42578125" style="4" customWidth="1"/>
    <col min="6599" max="6599" width="7.85546875" style="4" customWidth="1"/>
    <col min="6600" max="6600" width="7.5703125" style="4" customWidth="1"/>
    <col min="6601" max="6601" width="8.7109375" style="4" customWidth="1"/>
    <col min="6602" max="6602" width="8.42578125" style="4" customWidth="1"/>
    <col min="6603" max="6603" width="6.42578125" style="4" customWidth="1"/>
    <col min="6604" max="6604" width="6.140625" style="4" customWidth="1"/>
    <col min="6605" max="6605" width="6.7109375" style="4" customWidth="1"/>
    <col min="6606" max="6606" width="10" style="4" customWidth="1"/>
    <col min="6607" max="6607" width="6.42578125" style="4" customWidth="1"/>
    <col min="6608" max="6609" width="6.7109375" style="4" customWidth="1"/>
    <col min="6610" max="6611" width="6.5703125" style="4" customWidth="1"/>
    <col min="6612" max="6612" width="6.28515625" style="4" customWidth="1"/>
    <col min="6613" max="6613" width="6.85546875" style="4" customWidth="1"/>
    <col min="6614" max="6614" width="7.7109375" style="4" customWidth="1"/>
    <col min="6615" max="6618" width="9.140625" style="4"/>
    <col min="6619" max="6619" width="9.85546875" style="4" customWidth="1"/>
    <col min="6620" max="6620" width="8.140625" style="4" customWidth="1"/>
    <col min="6621" max="6621" width="7.85546875" style="4" customWidth="1"/>
    <col min="6622" max="6631" width="9.140625" style="4"/>
    <col min="6632" max="6633" width="10.5703125" style="4" customWidth="1"/>
    <col min="6634" max="6634" width="9.140625" style="4"/>
    <col min="6635" max="6635" width="10.7109375" style="4" customWidth="1"/>
    <col min="6636" max="6636" width="11.85546875" style="4" customWidth="1"/>
    <col min="6637" max="6637" width="11.28515625" style="4" customWidth="1"/>
    <col min="6638" max="6638" width="11.5703125" style="4" customWidth="1"/>
    <col min="6639" max="6639" width="11.140625" style="4" customWidth="1"/>
    <col min="6640" max="6640" width="10.140625" style="4" customWidth="1"/>
    <col min="6641" max="6641" width="11.42578125" style="4" customWidth="1"/>
    <col min="6642" max="6642" width="11.5703125" style="4" customWidth="1"/>
    <col min="6643" max="6643" width="11.140625" style="4" customWidth="1"/>
    <col min="6644" max="6649" width="9.140625" style="4"/>
    <col min="6650" max="6650" width="11.140625" style="4" customWidth="1"/>
    <col min="6651" max="6667" width="9.140625" style="4"/>
    <col min="6668" max="6668" width="9.140625" style="4" customWidth="1"/>
    <col min="6669" max="6823" width="9.140625" style="4"/>
    <col min="6824" max="6824" width="3" style="4" customWidth="1"/>
    <col min="6825" max="6825" width="26" style="4" customWidth="1"/>
    <col min="6826" max="6826" width="8.7109375" style="4" customWidth="1"/>
    <col min="6827" max="6827" width="7.42578125" style="4" customWidth="1"/>
    <col min="6828" max="6828" width="9.5703125" style="4" customWidth="1"/>
    <col min="6829" max="6829" width="9.28515625" style="4" customWidth="1"/>
    <col min="6830" max="6839" width="0" style="4" hidden="1" customWidth="1"/>
    <col min="6840" max="6840" width="5.42578125" style="4" customWidth="1"/>
    <col min="6841" max="6841" width="5.7109375" style="4" customWidth="1"/>
    <col min="6842" max="6842" width="5.42578125" style="4" customWidth="1"/>
    <col min="6843" max="6843" width="8.42578125" style="4" customWidth="1"/>
    <col min="6844" max="6844" width="5.85546875" style="4" customWidth="1"/>
    <col min="6845" max="6845" width="7.140625" style="4" customWidth="1"/>
    <col min="6846" max="6846" width="8.140625" style="4" customWidth="1"/>
    <col min="6847" max="6847" width="5.7109375" style="4" customWidth="1"/>
    <col min="6848" max="6848" width="5.5703125" style="4" customWidth="1"/>
    <col min="6849" max="6849" width="7.7109375" style="4" customWidth="1"/>
    <col min="6850" max="6850" width="6.140625" style="4" customWidth="1"/>
    <col min="6851" max="6851" width="8" style="4" customWidth="1"/>
    <col min="6852" max="6852" width="7.5703125" style="4" customWidth="1"/>
    <col min="6853" max="6853" width="7" style="4" customWidth="1"/>
    <col min="6854" max="6854" width="6.42578125" style="4" customWidth="1"/>
    <col min="6855" max="6855" width="7.85546875" style="4" customWidth="1"/>
    <col min="6856" max="6856" width="7.5703125" style="4" customWidth="1"/>
    <col min="6857" max="6857" width="8.7109375" style="4" customWidth="1"/>
    <col min="6858" max="6858" width="8.42578125" style="4" customWidth="1"/>
    <col min="6859" max="6859" width="6.42578125" style="4" customWidth="1"/>
    <col min="6860" max="6860" width="6.140625" style="4" customWidth="1"/>
    <col min="6861" max="6861" width="6.7109375" style="4" customWidth="1"/>
    <col min="6862" max="6862" width="10" style="4" customWidth="1"/>
    <col min="6863" max="6863" width="6.42578125" style="4" customWidth="1"/>
    <col min="6864" max="6865" width="6.7109375" style="4" customWidth="1"/>
    <col min="6866" max="6867" width="6.5703125" style="4" customWidth="1"/>
    <col min="6868" max="6868" width="6.28515625" style="4" customWidth="1"/>
    <col min="6869" max="6869" width="6.85546875" style="4" customWidth="1"/>
    <col min="6870" max="6870" width="7.7109375" style="4" customWidth="1"/>
    <col min="6871" max="6874" width="9.140625" style="4"/>
    <col min="6875" max="6875" width="9.85546875" style="4" customWidth="1"/>
    <col min="6876" max="6876" width="8.140625" style="4" customWidth="1"/>
    <col min="6877" max="6877" width="7.85546875" style="4" customWidth="1"/>
    <col min="6878" max="6887" width="9.140625" style="4"/>
    <col min="6888" max="6889" width="10.5703125" style="4" customWidth="1"/>
    <col min="6890" max="6890" width="9.140625" style="4"/>
    <col min="6891" max="6891" width="10.7109375" style="4" customWidth="1"/>
    <col min="6892" max="6892" width="11.85546875" style="4" customWidth="1"/>
    <col min="6893" max="6893" width="11.28515625" style="4" customWidth="1"/>
    <col min="6894" max="6894" width="11.5703125" style="4" customWidth="1"/>
    <col min="6895" max="6895" width="11.140625" style="4" customWidth="1"/>
    <col min="6896" max="6896" width="10.140625" style="4" customWidth="1"/>
    <col min="6897" max="6897" width="11.42578125" style="4" customWidth="1"/>
    <col min="6898" max="6898" width="11.5703125" style="4" customWidth="1"/>
    <col min="6899" max="6899" width="11.140625" style="4" customWidth="1"/>
    <col min="6900" max="6905" width="9.140625" style="4"/>
    <col min="6906" max="6906" width="11.140625" style="4" customWidth="1"/>
    <col min="6907" max="6923" width="9.140625" style="4"/>
    <col min="6924" max="6924" width="9.140625" style="4" customWidth="1"/>
    <col min="6925" max="7079" width="9.140625" style="4"/>
    <col min="7080" max="7080" width="3" style="4" customWidth="1"/>
    <col min="7081" max="7081" width="26" style="4" customWidth="1"/>
    <col min="7082" max="7082" width="8.7109375" style="4" customWidth="1"/>
    <col min="7083" max="7083" width="7.42578125" style="4" customWidth="1"/>
    <col min="7084" max="7084" width="9.5703125" style="4" customWidth="1"/>
    <col min="7085" max="7085" width="9.28515625" style="4" customWidth="1"/>
    <col min="7086" max="7095" width="0" style="4" hidden="1" customWidth="1"/>
    <col min="7096" max="7096" width="5.42578125" style="4" customWidth="1"/>
    <col min="7097" max="7097" width="5.7109375" style="4" customWidth="1"/>
    <col min="7098" max="7098" width="5.42578125" style="4" customWidth="1"/>
    <col min="7099" max="7099" width="8.42578125" style="4" customWidth="1"/>
    <col min="7100" max="7100" width="5.85546875" style="4" customWidth="1"/>
    <col min="7101" max="7101" width="7.140625" style="4" customWidth="1"/>
    <col min="7102" max="7102" width="8.140625" style="4" customWidth="1"/>
    <col min="7103" max="7103" width="5.7109375" style="4" customWidth="1"/>
    <col min="7104" max="7104" width="5.5703125" style="4" customWidth="1"/>
    <col min="7105" max="7105" width="7.7109375" style="4" customWidth="1"/>
    <col min="7106" max="7106" width="6.140625" style="4" customWidth="1"/>
    <col min="7107" max="7107" width="8" style="4" customWidth="1"/>
    <col min="7108" max="7108" width="7.5703125" style="4" customWidth="1"/>
    <col min="7109" max="7109" width="7" style="4" customWidth="1"/>
    <col min="7110" max="7110" width="6.42578125" style="4" customWidth="1"/>
    <col min="7111" max="7111" width="7.85546875" style="4" customWidth="1"/>
    <col min="7112" max="7112" width="7.5703125" style="4" customWidth="1"/>
    <col min="7113" max="7113" width="8.7109375" style="4" customWidth="1"/>
    <col min="7114" max="7114" width="8.42578125" style="4" customWidth="1"/>
    <col min="7115" max="7115" width="6.42578125" style="4" customWidth="1"/>
    <col min="7116" max="7116" width="6.140625" style="4" customWidth="1"/>
    <col min="7117" max="7117" width="6.7109375" style="4" customWidth="1"/>
    <col min="7118" max="7118" width="10" style="4" customWidth="1"/>
    <col min="7119" max="7119" width="6.42578125" style="4" customWidth="1"/>
    <col min="7120" max="7121" width="6.7109375" style="4" customWidth="1"/>
    <col min="7122" max="7123" width="6.5703125" style="4" customWidth="1"/>
    <col min="7124" max="7124" width="6.28515625" style="4" customWidth="1"/>
    <col min="7125" max="7125" width="6.85546875" style="4" customWidth="1"/>
    <col min="7126" max="7126" width="7.7109375" style="4" customWidth="1"/>
    <col min="7127" max="7130" width="9.140625" style="4"/>
    <col min="7131" max="7131" width="9.85546875" style="4" customWidth="1"/>
    <col min="7132" max="7132" width="8.140625" style="4" customWidth="1"/>
    <col min="7133" max="7133" width="7.85546875" style="4" customWidth="1"/>
    <col min="7134" max="7143" width="9.140625" style="4"/>
    <col min="7144" max="7145" width="10.5703125" style="4" customWidth="1"/>
    <col min="7146" max="7146" width="9.140625" style="4"/>
    <col min="7147" max="7147" width="10.7109375" style="4" customWidth="1"/>
    <col min="7148" max="7148" width="11.85546875" style="4" customWidth="1"/>
    <col min="7149" max="7149" width="11.28515625" style="4" customWidth="1"/>
    <col min="7150" max="7150" width="11.5703125" style="4" customWidth="1"/>
    <col min="7151" max="7151" width="11.140625" style="4" customWidth="1"/>
    <col min="7152" max="7152" width="10.140625" style="4" customWidth="1"/>
    <col min="7153" max="7153" width="11.42578125" style="4" customWidth="1"/>
    <col min="7154" max="7154" width="11.5703125" style="4" customWidth="1"/>
    <col min="7155" max="7155" width="11.140625" style="4" customWidth="1"/>
    <col min="7156" max="7161" width="9.140625" style="4"/>
    <col min="7162" max="7162" width="11.140625" style="4" customWidth="1"/>
    <col min="7163" max="7179" width="9.140625" style="4"/>
    <col min="7180" max="7180" width="9.140625" style="4" customWidth="1"/>
    <col min="7181" max="7335" width="9.140625" style="4"/>
    <col min="7336" max="7336" width="3" style="4" customWidth="1"/>
    <col min="7337" max="7337" width="26" style="4" customWidth="1"/>
    <col min="7338" max="7338" width="8.7109375" style="4" customWidth="1"/>
    <col min="7339" max="7339" width="7.42578125" style="4" customWidth="1"/>
    <col min="7340" max="7340" width="9.5703125" style="4" customWidth="1"/>
    <col min="7341" max="7341" width="9.28515625" style="4" customWidth="1"/>
    <col min="7342" max="7351" width="0" style="4" hidden="1" customWidth="1"/>
    <col min="7352" max="7352" width="5.42578125" style="4" customWidth="1"/>
    <col min="7353" max="7353" width="5.7109375" style="4" customWidth="1"/>
    <col min="7354" max="7354" width="5.42578125" style="4" customWidth="1"/>
    <col min="7355" max="7355" width="8.42578125" style="4" customWidth="1"/>
    <col min="7356" max="7356" width="5.85546875" style="4" customWidth="1"/>
    <col min="7357" max="7357" width="7.140625" style="4" customWidth="1"/>
    <col min="7358" max="7358" width="8.140625" style="4" customWidth="1"/>
    <col min="7359" max="7359" width="5.7109375" style="4" customWidth="1"/>
    <col min="7360" max="7360" width="5.5703125" style="4" customWidth="1"/>
    <col min="7361" max="7361" width="7.7109375" style="4" customWidth="1"/>
    <col min="7362" max="7362" width="6.140625" style="4" customWidth="1"/>
    <col min="7363" max="7363" width="8" style="4" customWidth="1"/>
    <col min="7364" max="7364" width="7.5703125" style="4" customWidth="1"/>
    <col min="7365" max="7365" width="7" style="4" customWidth="1"/>
    <col min="7366" max="7366" width="6.42578125" style="4" customWidth="1"/>
    <col min="7367" max="7367" width="7.85546875" style="4" customWidth="1"/>
    <col min="7368" max="7368" width="7.5703125" style="4" customWidth="1"/>
    <col min="7369" max="7369" width="8.7109375" style="4" customWidth="1"/>
    <col min="7370" max="7370" width="8.42578125" style="4" customWidth="1"/>
    <col min="7371" max="7371" width="6.42578125" style="4" customWidth="1"/>
    <col min="7372" max="7372" width="6.140625" style="4" customWidth="1"/>
    <col min="7373" max="7373" width="6.7109375" style="4" customWidth="1"/>
    <col min="7374" max="7374" width="10" style="4" customWidth="1"/>
    <col min="7375" max="7375" width="6.42578125" style="4" customWidth="1"/>
    <col min="7376" max="7377" width="6.7109375" style="4" customWidth="1"/>
    <col min="7378" max="7379" width="6.5703125" style="4" customWidth="1"/>
    <col min="7380" max="7380" width="6.28515625" style="4" customWidth="1"/>
    <col min="7381" max="7381" width="6.85546875" style="4" customWidth="1"/>
    <col min="7382" max="7382" width="7.7109375" style="4" customWidth="1"/>
    <col min="7383" max="7386" width="9.140625" style="4"/>
    <col min="7387" max="7387" width="9.85546875" style="4" customWidth="1"/>
    <col min="7388" max="7388" width="8.140625" style="4" customWidth="1"/>
    <col min="7389" max="7389" width="7.85546875" style="4" customWidth="1"/>
    <col min="7390" max="7399" width="9.140625" style="4"/>
    <col min="7400" max="7401" width="10.5703125" style="4" customWidth="1"/>
    <col min="7402" max="7402" width="9.140625" style="4"/>
    <col min="7403" max="7403" width="10.7109375" style="4" customWidth="1"/>
    <col min="7404" max="7404" width="11.85546875" style="4" customWidth="1"/>
    <col min="7405" max="7405" width="11.28515625" style="4" customWidth="1"/>
    <col min="7406" max="7406" width="11.5703125" style="4" customWidth="1"/>
    <col min="7407" max="7407" width="11.140625" style="4" customWidth="1"/>
    <col min="7408" max="7408" width="10.140625" style="4" customWidth="1"/>
    <col min="7409" max="7409" width="11.42578125" style="4" customWidth="1"/>
    <col min="7410" max="7410" width="11.5703125" style="4" customWidth="1"/>
    <col min="7411" max="7411" width="11.140625" style="4" customWidth="1"/>
    <col min="7412" max="7417" width="9.140625" style="4"/>
    <col min="7418" max="7418" width="11.140625" style="4" customWidth="1"/>
    <col min="7419" max="7435" width="9.140625" style="4"/>
    <col min="7436" max="7436" width="9.140625" style="4" customWidth="1"/>
    <col min="7437" max="7591" width="9.140625" style="4"/>
    <col min="7592" max="7592" width="3" style="4" customWidth="1"/>
    <col min="7593" max="7593" width="26" style="4" customWidth="1"/>
    <col min="7594" max="7594" width="8.7109375" style="4" customWidth="1"/>
    <col min="7595" max="7595" width="7.42578125" style="4" customWidth="1"/>
    <col min="7596" max="7596" width="9.5703125" style="4" customWidth="1"/>
    <col min="7597" max="7597" width="9.28515625" style="4" customWidth="1"/>
    <col min="7598" max="7607" width="0" style="4" hidden="1" customWidth="1"/>
    <col min="7608" max="7608" width="5.42578125" style="4" customWidth="1"/>
    <col min="7609" max="7609" width="5.7109375" style="4" customWidth="1"/>
    <col min="7610" max="7610" width="5.42578125" style="4" customWidth="1"/>
    <col min="7611" max="7611" width="8.42578125" style="4" customWidth="1"/>
    <col min="7612" max="7612" width="5.85546875" style="4" customWidth="1"/>
    <col min="7613" max="7613" width="7.140625" style="4" customWidth="1"/>
    <col min="7614" max="7614" width="8.140625" style="4" customWidth="1"/>
    <col min="7615" max="7615" width="5.7109375" style="4" customWidth="1"/>
    <col min="7616" max="7616" width="5.5703125" style="4" customWidth="1"/>
    <col min="7617" max="7617" width="7.7109375" style="4" customWidth="1"/>
    <col min="7618" max="7618" width="6.140625" style="4" customWidth="1"/>
    <col min="7619" max="7619" width="8" style="4" customWidth="1"/>
    <col min="7620" max="7620" width="7.5703125" style="4" customWidth="1"/>
    <col min="7621" max="7621" width="7" style="4" customWidth="1"/>
    <col min="7622" max="7622" width="6.42578125" style="4" customWidth="1"/>
    <col min="7623" max="7623" width="7.85546875" style="4" customWidth="1"/>
    <col min="7624" max="7624" width="7.5703125" style="4" customWidth="1"/>
    <col min="7625" max="7625" width="8.7109375" style="4" customWidth="1"/>
    <col min="7626" max="7626" width="8.42578125" style="4" customWidth="1"/>
    <col min="7627" max="7627" width="6.42578125" style="4" customWidth="1"/>
    <col min="7628" max="7628" width="6.140625" style="4" customWidth="1"/>
    <col min="7629" max="7629" width="6.7109375" style="4" customWidth="1"/>
    <col min="7630" max="7630" width="10" style="4" customWidth="1"/>
    <col min="7631" max="7631" width="6.42578125" style="4" customWidth="1"/>
    <col min="7632" max="7633" width="6.7109375" style="4" customWidth="1"/>
    <col min="7634" max="7635" width="6.5703125" style="4" customWidth="1"/>
    <col min="7636" max="7636" width="6.28515625" style="4" customWidth="1"/>
    <col min="7637" max="7637" width="6.85546875" style="4" customWidth="1"/>
    <col min="7638" max="7638" width="7.7109375" style="4" customWidth="1"/>
    <col min="7639" max="7642" width="9.140625" style="4"/>
    <col min="7643" max="7643" width="9.85546875" style="4" customWidth="1"/>
    <col min="7644" max="7644" width="8.140625" style="4" customWidth="1"/>
    <col min="7645" max="7645" width="7.85546875" style="4" customWidth="1"/>
    <col min="7646" max="7655" width="9.140625" style="4"/>
    <col min="7656" max="7657" width="10.5703125" style="4" customWidth="1"/>
    <col min="7658" max="7658" width="9.140625" style="4"/>
    <col min="7659" max="7659" width="10.7109375" style="4" customWidth="1"/>
    <col min="7660" max="7660" width="11.85546875" style="4" customWidth="1"/>
    <col min="7661" max="7661" width="11.28515625" style="4" customWidth="1"/>
    <col min="7662" max="7662" width="11.5703125" style="4" customWidth="1"/>
    <col min="7663" max="7663" width="11.140625" style="4" customWidth="1"/>
    <col min="7664" max="7664" width="10.140625" style="4" customWidth="1"/>
    <col min="7665" max="7665" width="11.42578125" style="4" customWidth="1"/>
    <col min="7666" max="7666" width="11.5703125" style="4" customWidth="1"/>
    <col min="7667" max="7667" width="11.140625" style="4" customWidth="1"/>
    <col min="7668" max="7673" width="9.140625" style="4"/>
    <col min="7674" max="7674" width="11.140625" style="4" customWidth="1"/>
    <col min="7675" max="7691" width="9.140625" style="4"/>
    <col min="7692" max="7692" width="9.140625" style="4" customWidth="1"/>
    <col min="7693" max="7847" width="9.140625" style="4"/>
    <col min="7848" max="7848" width="3" style="4" customWidth="1"/>
    <col min="7849" max="7849" width="26" style="4" customWidth="1"/>
    <col min="7850" max="7850" width="8.7109375" style="4" customWidth="1"/>
    <col min="7851" max="7851" width="7.42578125" style="4" customWidth="1"/>
    <col min="7852" max="7852" width="9.5703125" style="4" customWidth="1"/>
    <col min="7853" max="7853" width="9.28515625" style="4" customWidth="1"/>
    <col min="7854" max="7863" width="0" style="4" hidden="1" customWidth="1"/>
    <col min="7864" max="7864" width="5.42578125" style="4" customWidth="1"/>
    <col min="7865" max="7865" width="5.7109375" style="4" customWidth="1"/>
    <col min="7866" max="7866" width="5.42578125" style="4" customWidth="1"/>
    <col min="7867" max="7867" width="8.42578125" style="4" customWidth="1"/>
    <col min="7868" max="7868" width="5.85546875" style="4" customWidth="1"/>
    <col min="7869" max="7869" width="7.140625" style="4" customWidth="1"/>
    <col min="7870" max="7870" width="8.140625" style="4" customWidth="1"/>
    <col min="7871" max="7871" width="5.7109375" style="4" customWidth="1"/>
    <col min="7872" max="7872" width="5.5703125" style="4" customWidth="1"/>
    <col min="7873" max="7873" width="7.7109375" style="4" customWidth="1"/>
    <col min="7874" max="7874" width="6.140625" style="4" customWidth="1"/>
    <col min="7875" max="7875" width="8" style="4" customWidth="1"/>
    <col min="7876" max="7876" width="7.5703125" style="4" customWidth="1"/>
    <col min="7877" max="7877" width="7" style="4" customWidth="1"/>
    <col min="7878" max="7878" width="6.42578125" style="4" customWidth="1"/>
    <col min="7879" max="7879" width="7.85546875" style="4" customWidth="1"/>
    <col min="7880" max="7880" width="7.5703125" style="4" customWidth="1"/>
    <col min="7881" max="7881" width="8.7109375" style="4" customWidth="1"/>
    <col min="7882" max="7882" width="8.42578125" style="4" customWidth="1"/>
    <col min="7883" max="7883" width="6.42578125" style="4" customWidth="1"/>
    <col min="7884" max="7884" width="6.140625" style="4" customWidth="1"/>
    <col min="7885" max="7885" width="6.7109375" style="4" customWidth="1"/>
    <col min="7886" max="7886" width="10" style="4" customWidth="1"/>
    <col min="7887" max="7887" width="6.42578125" style="4" customWidth="1"/>
    <col min="7888" max="7889" width="6.7109375" style="4" customWidth="1"/>
    <col min="7890" max="7891" width="6.5703125" style="4" customWidth="1"/>
    <col min="7892" max="7892" width="6.28515625" style="4" customWidth="1"/>
    <col min="7893" max="7893" width="6.85546875" style="4" customWidth="1"/>
    <col min="7894" max="7894" width="7.7109375" style="4" customWidth="1"/>
    <col min="7895" max="7898" width="9.140625" style="4"/>
    <col min="7899" max="7899" width="9.85546875" style="4" customWidth="1"/>
    <col min="7900" max="7900" width="8.140625" style="4" customWidth="1"/>
    <col min="7901" max="7901" width="7.85546875" style="4" customWidth="1"/>
    <col min="7902" max="7911" width="9.140625" style="4"/>
    <col min="7912" max="7913" width="10.5703125" style="4" customWidth="1"/>
    <col min="7914" max="7914" width="9.140625" style="4"/>
    <col min="7915" max="7915" width="10.7109375" style="4" customWidth="1"/>
    <col min="7916" max="7916" width="11.85546875" style="4" customWidth="1"/>
    <col min="7917" max="7917" width="11.28515625" style="4" customWidth="1"/>
    <col min="7918" max="7918" width="11.5703125" style="4" customWidth="1"/>
    <col min="7919" max="7919" width="11.140625" style="4" customWidth="1"/>
    <col min="7920" max="7920" width="10.140625" style="4" customWidth="1"/>
    <col min="7921" max="7921" width="11.42578125" style="4" customWidth="1"/>
    <col min="7922" max="7922" width="11.5703125" style="4" customWidth="1"/>
    <col min="7923" max="7923" width="11.140625" style="4" customWidth="1"/>
    <col min="7924" max="7929" width="9.140625" style="4"/>
    <col min="7930" max="7930" width="11.140625" style="4" customWidth="1"/>
    <col min="7931" max="7947" width="9.140625" style="4"/>
    <col min="7948" max="7948" width="9.140625" style="4" customWidth="1"/>
    <col min="7949" max="8103" width="9.140625" style="4"/>
    <col min="8104" max="8104" width="3" style="4" customWidth="1"/>
    <col min="8105" max="8105" width="26" style="4" customWidth="1"/>
    <col min="8106" max="8106" width="8.7109375" style="4" customWidth="1"/>
    <col min="8107" max="8107" width="7.42578125" style="4" customWidth="1"/>
    <col min="8108" max="8108" width="9.5703125" style="4" customWidth="1"/>
    <col min="8109" max="8109" width="9.28515625" style="4" customWidth="1"/>
    <col min="8110" max="8119" width="0" style="4" hidden="1" customWidth="1"/>
    <col min="8120" max="8120" width="5.42578125" style="4" customWidth="1"/>
    <col min="8121" max="8121" width="5.7109375" style="4" customWidth="1"/>
    <col min="8122" max="8122" width="5.42578125" style="4" customWidth="1"/>
    <col min="8123" max="8123" width="8.42578125" style="4" customWidth="1"/>
    <col min="8124" max="8124" width="5.85546875" style="4" customWidth="1"/>
    <col min="8125" max="8125" width="7.140625" style="4" customWidth="1"/>
    <col min="8126" max="8126" width="8.140625" style="4" customWidth="1"/>
    <col min="8127" max="8127" width="5.7109375" style="4" customWidth="1"/>
    <col min="8128" max="8128" width="5.5703125" style="4" customWidth="1"/>
    <col min="8129" max="8129" width="7.7109375" style="4" customWidth="1"/>
    <col min="8130" max="8130" width="6.140625" style="4" customWidth="1"/>
    <col min="8131" max="8131" width="8" style="4" customWidth="1"/>
    <col min="8132" max="8132" width="7.5703125" style="4" customWidth="1"/>
    <col min="8133" max="8133" width="7" style="4" customWidth="1"/>
    <col min="8134" max="8134" width="6.42578125" style="4" customWidth="1"/>
    <col min="8135" max="8135" width="7.85546875" style="4" customWidth="1"/>
    <col min="8136" max="8136" width="7.5703125" style="4" customWidth="1"/>
    <col min="8137" max="8137" width="8.7109375" style="4" customWidth="1"/>
    <col min="8138" max="8138" width="8.42578125" style="4" customWidth="1"/>
    <col min="8139" max="8139" width="6.42578125" style="4" customWidth="1"/>
    <col min="8140" max="8140" width="6.140625" style="4" customWidth="1"/>
    <col min="8141" max="8141" width="6.7109375" style="4" customWidth="1"/>
    <col min="8142" max="8142" width="10" style="4" customWidth="1"/>
    <col min="8143" max="8143" width="6.42578125" style="4" customWidth="1"/>
    <col min="8144" max="8145" width="6.7109375" style="4" customWidth="1"/>
    <col min="8146" max="8147" width="6.5703125" style="4" customWidth="1"/>
    <col min="8148" max="8148" width="6.28515625" style="4" customWidth="1"/>
    <col min="8149" max="8149" width="6.85546875" style="4" customWidth="1"/>
    <col min="8150" max="8150" width="7.7109375" style="4" customWidth="1"/>
    <col min="8151" max="8154" width="9.140625" style="4"/>
    <col min="8155" max="8155" width="9.85546875" style="4" customWidth="1"/>
    <col min="8156" max="8156" width="8.140625" style="4" customWidth="1"/>
    <col min="8157" max="8157" width="7.85546875" style="4" customWidth="1"/>
    <col min="8158" max="8167" width="9.140625" style="4"/>
    <col min="8168" max="8169" width="10.5703125" style="4" customWidth="1"/>
    <col min="8170" max="8170" width="9.140625" style="4"/>
    <col min="8171" max="8171" width="10.7109375" style="4" customWidth="1"/>
    <col min="8172" max="8172" width="11.85546875" style="4" customWidth="1"/>
    <col min="8173" max="8173" width="11.28515625" style="4" customWidth="1"/>
    <col min="8174" max="8174" width="11.5703125" style="4" customWidth="1"/>
    <col min="8175" max="8175" width="11.140625" style="4" customWidth="1"/>
    <col min="8176" max="8176" width="10.140625" style="4" customWidth="1"/>
    <col min="8177" max="8177" width="11.42578125" style="4" customWidth="1"/>
    <col min="8178" max="8178" width="11.5703125" style="4" customWidth="1"/>
    <col min="8179" max="8179" width="11.140625" style="4" customWidth="1"/>
    <col min="8180" max="8185" width="9.140625" style="4"/>
    <col min="8186" max="8186" width="11.140625" style="4" customWidth="1"/>
    <col min="8187" max="8203" width="9.140625" style="4"/>
    <col min="8204" max="8204" width="9.140625" style="4" customWidth="1"/>
    <col min="8205" max="8359" width="9.140625" style="4"/>
    <col min="8360" max="8360" width="3" style="4" customWidth="1"/>
    <col min="8361" max="8361" width="26" style="4" customWidth="1"/>
    <col min="8362" max="8362" width="8.7109375" style="4" customWidth="1"/>
    <col min="8363" max="8363" width="7.42578125" style="4" customWidth="1"/>
    <col min="8364" max="8364" width="9.5703125" style="4" customWidth="1"/>
    <col min="8365" max="8365" width="9.28515625" style="4" customWidth="1"/>
    <col min="8366" max="8375" width="0" style="4" hidden="1" customWidth="1"/>
    <col min="8376" max="8376" width="5.42578125" style="4" customWidth="1"/>
    <col min="8377" max="8377" width="5.7109375" style="4" customWidth="1"/>
    <col min="8378" max="8378" width="5.42578125" style="4" customWidth="1"/>
    <col min="8379" max="8379" width="8.42578125" style="4" customWidth="1"/>
    <col min="8380" max="8380" width="5.85546875" style="4" customWidth="1"/>
    <col min="8381" max="8381" width="7.140625" style="4" customWidth="1"/>
    <col min="8382" max="8382" width="8.140625" style="4" customWidth="1"/>
    <col min="8383" max="8383" width="5.7109375" style="4" customWidth="1"/>
    <col min="8384" max="8384" width="5.5703125" style="4" customWidth="1"/>
    <col min="8385" max="8385" width="7.7109375" style="4" customWidth="1"/>
    <col min="8386" max="8386" width="6.140625" style="4" customWidth="1"/>
    <col min="8387" max="8387" width="8" style="4" customWidth="1"/>
    <col min="8388" max="8388" width="7.5703125" style="4" customWidth="1"/>
    <col min="8389" max="8389" width="7" style="4" customWidth="1"/>
    <col min="8390" max="8390" width="6.42578125" style="4" customWidth="1"/>
    <col min="8391" max="8391" width="7.85546875" style="4" customWidth="1"/>
    <col min="8392" max="8392" width="7.5703125" style="4" customWidth="1"/>
    <col min="8393" max="8393" width="8.7109375" style="4" customWidth="1"/>
    <col min="8394" max="8394" width="8.42578125" style="4" customWidth="1"/>
    <col min="8395" max="8395" width="6.42578125" style="4" customWidth="1"/>
    <col min="8396" max="8396" width="6.140625" style="4" customWidth="1"/>
    <col min="8397" max="8397" width="6.7109375" style="4" customWidth="1"/>
    <col min="8398" max="8398" width="10" style="4" customWidth="1"/>
    <col min="8399" max="8399" width="6.42578125" style="4" customWidth="1"/>
    <col min="8400" max="8401" width="6.7109375" style="4" customWidth="1"/>
    <col min="8402" max="8403" width="6.5703125" style="4" customWidth="1"/>
    <col min="8404" max="8404" width="6.28515625" style="4" customWidth="1"/>
    <col min="8405" max="8405" width="6.85546875" style="4" customWidth="1"/>
    <col min="8406" max="8406" width="7.7109375" style="4" customWidth="1"/>
    <col min="8407" max="8410" width="9.140625" style="4"/>
    <col min="8411" max="8411" width="9.85546875" style="4" customWidth="1"/>
    <col min="8412" max="8412" width="8.140625" style="4" customWidth="1"/>
    <col min="8413" max="8413" width="7.85546875" style="4" customWidth="1"/>
    <col min="8414" max="8423" width="9.140625" style="4"/>
    <col min="8424" max="8425" width="10.5703125" style="4" customWidth="1"/>
    <col min="8426" max="8426" width="9.140625" style="4"/>
    <col min="8427" max="8427" width="10.7109375" style="4" customWidth="1"/>
    <col min="8428" max="8428" width="11.85546875" style="4" customWidth="1"/>
    <col min="8429" max="8429" width="11.28515625" style="4" customWidth="1"/>
    <col min="8430" max="8430" width="11.5703125" style="4" customWidth="1"/>
    <col min="8431" max="8431" width="11.140625" style="4" customWidth="1"/>
    <col min="8432" max="8432" width="10.140625" style="4" customWidth="1"/>
    <col min="8433" max="8433" width="11.42578125" style="4" customWidth="1"/>
    <col min="8434" max="8434" width="11.5703125" style="4" customWidth="1"/>
    <col min="8435" max="8435" width="11.140625" style="4" customWidth="1"/>
    <col min="8436" max="8441" width="9.140625" style="4"/>
    <col min="8442" max="8442" width="11.140625" style="4" customWidth="1"/>
    <col min="8443" max="8459" width="9.140625" style="4"/>
    <col min="8460" max="8460" width="9.140625" style="4" customWidth="1"/>
    <col min="8461" max="8615" width="9.140625" style="4"/>
    <col min="8616" max="8616" width="3" style="4" customWidth="1"/>
    <col min="8617" max="8617" width="26" style="4" customWidth="1"/>
    <col min="8618" max="8618" width="8.7109375" style="4" customWidth="1"/>
    <col min="8619" max="8619" width="7.42578125" style="4" customWidth="1"/>
    <col min="8620" max="8620" width="9.5703125" style="4" customWidth="1"/>
    <col min="8621" max="8621" width="9.28515625" style="4" customWidth="1"/>
    <col min="8622" max="8631" width="0" style="4" hidden="1" customWidth="1"/>
    <col min="8632" max="8632" width="5.42578125" style="4" customWidth="1"/>
    <col min="8633" max="8633" width="5.7109375" style="4" customWidth="1"/>
    <col min="8634" max="8634" width="5.42578125" style="4" customWidth="1"/>
    <col min="8635" max="8635" width="8.42578125" style="4" customWidth="1"/>
    <col min="8636" max="8636" width="5.85546875" style="4" customWidth="1"/>
    <col min="8637" max="8637" width="7.140625" style="4" customWidth="1"/>
    <col min="8638" max="8638" width="8.140625" style="4" customWidth="1"/>
    <col min="8639" max="8639" width="5.7109375" style="4" customWidth="1"/>
    <col min="8640" max="8640" width="5.5703125" style="4" customWidth="1"/>
    <col min="8641" max="8641" width="7.7109375" style="4" customWidth="1"/>
    <col min="8642" max="8642" width="6.140625" style="4" customWidth="1"/>
    <col min="8643" max="8643" width="8" style="4" customWidth="1"/>
    <col min="8644" max="8644" width="7.5703125" style="4" customWidth="1"/>
    <col min="8645" max="8645" width="7" style="4" customWidth="1"/>
    <col min="8646" max="8646" width="6.42578125" style="4" customWidth="1"/>
    <col min="8647" max="8647" width="7.85546875" style="4" customWidth="1"/>
    <col min="8648" max="8648" width="7.5703125" style="4" customWidth="1"/>
    <col min="8649" max="8649" width="8.7109375" style="4" customWidth="1"/>
    <col min="8650" max="8650" width="8.42578125" style="4" customWidth="1"/>
    <col min="8651" max="8651" width="6.42578125" style="4" customWidth="1"/>
    <col min="8652" max="8652" width="6.140625" style="4" customWidth="1"/>
    <col min="8653" max="8653" width="6.7109375" style="4" customWidth="1"/>
    <col min="8654" max="8654" width="10" style="4" customWidth="1"/>
    <col min="8655" max="8655" width="6.42578125" style="4" customWidth="1"/>
    <col min="8656" max="8657" width="6.7109375" style="4" customWidth="1"/>
    <col min="8658" max="8659" width="6.5703125" style="4" customWidth="1"/>
    <col min="8660" max="8660" width="6.28515625" style="4" customWidth="1"/>
    <col min="8661" max="8661" width="6.85546875" style="4" customWidth="1"/>
    <col min="8662" max="8662" width="7.7109375" style="4" customWidth="1"/>
    <col min="8663" max="8666" width="9.140625" style="4"/>
    <col min="8667" max="8667" width="9.85546875" style="4" customWidth="1"/>
    <col min="8668" max="8668" width="8.140625" style="4" customWidth="1"/>
    <col min="8669" max="8669" width="7.85546875" style="4" customWidth="1"/>
    <col min="8670" max="8679" width="9.140625" style="4"/>
    <col min="8680" max="8681" width="10.5703125" style="4" customWidth="1"/>
    <col min="8682" max="8682" width="9.140625" style="4"/>
    <col min="8683" max="8683" width="10.7109375" style="4" customWidth="1"/>
    <col min="8684" max="8684" width="11.85546875" style="4" customWidth="1"/>
    <col min="8685" max="8685" width="11.28515625" style="4" customWidth="1"/>
    <col min="8686" max="8686" width="11.5703125" style="4" customWidth="1"/>
    <col min="8687" max="8687" width="11.140625" style="4" customWidth="1"/>
    <col min="8688" max="8688" width="10.140625" style="4" customWidth="1"/>
    <col min="8689" max="8689" width="11.42578125" style="4" customWidth="1"/>
    <col min="8690" max="8690" width="11.5703125" style="4" customWidth="1"/>
    <col min="8691" max="8691" width="11.140625" style="4" customWidth="1"/>
    <col min="8692" max="8697" width="9.140625" style="4"/>
    <col min="8698" max="8698" width="11.140625" style="4" customWidth="1"/>
    <col min="8699" max="8715" width="9.140625" style="4"/>
    <col min="8716" max="8716" width="9.140625" style="4" customWidth="1"/>
    <col min="8717" max="8871" width="9.140625" style="4"/>
    <col min="8872" max="8872" width="3" style="4" customWidth="1"/>
    <col min="8873" max="8873" width="26" style="4" customWidth="1"/>
    <col min="8874" max="8874" width="8.7109375" style="4" customWidth="1"/>
    <col min="8875" max="8875" width="7.42578125" style="4" customWidth="1"/>
    <col min="8876" max="8876" width="9.5703125" style="4" customWidth="1"/>
    <col min="8877" max="8877" width="9.28515625" style="4" customWidth="1"/>
    <col min="8878" max="8887" width="0" style="4" hidden="1" customWidth="1"/>
    <col min="8888" max="8888" width="5.42578125" style="4" customWidth="1"/>
    <col min="8889" max="8889" width="5.7109375" style="4" customWidth="1"/>
    <col min="8890" max="8890" width="5.42578125" style="4" customWidth="1"/>
    <col min="8891" max="8891" width="8.42578125" style="4" customWidth="1"/>
    <col min="8892" max="8892" width="5.85546875" style="4" customWidth="1"/>
    <col min="8893" max="8893" width="7.140625" style="4" customWidth="1"/>
    <col min="8894" max="8894" width="8.140625" style="4" customWidth="1"/>
    <col min="8895" max="8895" width="5.7109375" style="4" customWidth="1"/>
    <col min="8896" max="8896" width="5.5703125" style="4" customWidth="1"/>
    <col min="8897" max="8897" width="7.7109375" style="4" customWidth="1"/>
    <col min="8898" max="8898" width="6.140625" style="4" customWidth="1"/>
    <col min="8899" max="8899" width="8" style="4" customWidth="1"/>
    <col min="8900" max="8900" width="7.5703125" style="4" customWidth="1"/>
    <col min="8901" max="8901" width="7" style="4" customWidth="1"/>
    <col min="8902" max="8902" width="6.42578125" style="4" customWidth="1"/>
    <col min="8903" max="8903" width="7.85546875" style="4" customWidth="1"/>
    <col min="8904" max="8904" width="7.5703125" style="4" customWidth="1"/>
    <col min="8905" max="8905" width="8.7109375" style="4" customWidth="1"/>
    <col min="8906" max="8906" width="8.42578125" style="4" customWidth="1"/>
    <col min="8907" max="8907" width="6.42578125" style="4" customWidth="1"/>
    <col min="8908" max="8908" width="6.140625" style="4" customWidth="1"/>
    <col min="8909" max="8909" width="6.7109375" style="4" customWidth="1"/>
    <col min="8910" max="8910" width="10" style="4" customWidth="1"/>
    <col min="8911" max="8911" width="6.42578125" style="4" customWidth="1"/>
    <col min="8912" max="8913" width="6.7109375" style="4" customWidth="1"/>
    <col min="8914" max="8915" width="6.5703125" style="4" customWidth="1"/>
    <col min="8916" max="8916" width="6.28515625" style="4" customWidth="1"/>
    <col min="8917" max="8917" width="6.85546875" style="4" customWidth="1"/>
    <col min="8918" max="8918" width="7.7109375" style="4" customWidth="1"/>
    <col min="8919" max="8922" width="9.140625" style="4"/>
    <col min="8923" max="8923" width="9.85546875" style="4" customWidth="1"/>
    <col min="8924" max="8924" width="8.140625" style="4" customWidth="1"/>
    <col min="8925" max="8925" width="7.85546875" style="4" customWidth="1"/>
    <col min="8926" max="8935" width="9.140625" style="4"/>
    <col min="8936" max="8937" width="10.5703125" style="4" customWidth="1"/>
    <col min="8938" max="8938" width="9.140625" style="4"/>
    <col min="8939" max="8939" width="10.7109375" style="4" customWidth="1"/>
    <col min="8940" max="8940" width="11.85546875" style="4" customWidth="1"/>
    <col min="8941" max="8941" width="11.28515625" style="4" customWidth="1"/>
    <col min="8942" max="8942" width="11.5703125" style="4" customWidth="1"/>
    <col min="8943" max="8943" width="11.140625" style="4" customWidth="1"/>
    <col min="8944" max="8944" width="10.140625" style="4" customWidth="1"/>
    <col min="8945" max="8945" width="11.42578125" style="4" customWidth="1"/>
    <col min="8946" max="8946" width="11.5703125" style="4" customWidth="1"/>
    <col min="8947" max="8947" width="11.140625" style="4" customWidth="1"/>
    <col min="8948" max="8953" width="9.140625" style="4"/>
    <col min="8954" max="8954" width="11.140625" style="4" customWidth="1"/>
    <col min="8955" max="8971" width="9.140625" style="4"/>
    <col min="8972" max="8972" width="9.140625" style="4" customWidth="1"/>
    <col min="8973" max="9127" width="9.140625" style="4"/>
    <col min="9128" max="9128" width="3" style="4" customWidth="1"/>
    <col min="9129" max="9129" width="26" style="4" customWidth="1"/>
    <col min="9130" max="9130" width="8.7109375" style="4" customWidth="1"/>
    <col min="9131" max="9131" width="7.42578125" style="4" customWidth="1"/>
    <col min="9132" max="9132" width="9.5703125" style="4" customWidth="1"/>
    <col min="9133" max="9133" width="9.28515625" style="4" customWidth="1"/>
    <col min="9134" max="9143" width="0" style="4" hidden="1" customWidth="1"/>
    <col min="9144" max="9144" width="5.42578125" style="4" customWidth="1"/>
    <col min="9145" max="9145" width="5.7109375" style="4" customWidth="1"/>
    <col min="9146" max="9146" width="5.42578125" style="4" customWidth="1"/>
    <col min="9147" max="9147" width="8.42578125" style="4" customWidth="1"/>
    <col min="9148" max="9148" width="5.85546875" style="4" customWidth="1"/>
    <col min="9149" max="9149" width="7.140625" style="4" customWidth="1"/>
    <col min="9150" max="9150" width="8.140625" style="4" customWidth="1"/>
    <col min="9151" max="9151" width="5.7109375" style="4" customWidth="1"/>
    <col min="9152" max="9152" width="5.5703125" style="4" customWidth="1"/>
    <col min="9153" max="9153" width="7.7109375" style="4" customWidth="1"/>
    <col min="9154" max="9154" width="6.140625" style="4" customWidth="1"/>
    <col min="9155" max="9155" width="8" style="4" customWidth="1"/>
    <col min="9156" max="9156" width="7.5703125" style="4" customWidth="1"/>
    <col min="9157" max="9157" width="7" style="4" customWidth="1"/>
    <col min="9158" max="9158" width="6.42578125" style="4" customWidth="1"/>
    <col min="9159" max="9159" width="7.85546875" style="4" customWidth="1"/>
    <col min="9160" max="9160" width="7.5703125" style="4" customWidth="1"/>
    <col min="9161" max="9161" width="8.7109375" style="4" customWidth="1"/>
    <col min="9162" max="9162" width="8.42578125" style="4" customWidth="1"/>
    <col min="9163" max="9163" width="6.42578125" style="4" customWidth="1"/>
    <col min="9164" max="9164" width="6.140625" style="4" customWidth="1"/>
    <col min="9165" max="9165" width="6.7109375" style="4" customWidth="1"/>
    <col min="9166" max="9166" width="10" style="4" customWidth="1"/>
    <col min="9167" max="9167" width="6.42578125" style="4" customWidth="1"/>
    <col min="9168" max="9169" width="6.7109375" style="4" customWidth="1"/>
    <col min="9170" max="9171" width="6.5703125" style="4" customWidth="1"/>
    <col min="9172" max="9172" width="6.28515625" style="4" customWidth="1"/>
    <col min="9173" max="9173" width="6.85546875" style="4" customWidth="1"/>
    <col min="9174" max="9174" width="7.7109375" style="4" customWidth="1"/>
    <col min="9175" max="9178" width="9.140625" style="4"/>
    <col min="9179" max="9179" width="9.85546875" style="4" customWidth="1"/>
    <col min="9180" max="9180" width="8.140625" style="4" customWidth="1"/>
    <col min="9181" max="9181" width="7.85546875" style="4" customWidth="1"/>
    <col min="9182" max="9191" width="9.140625" style="4"/>
    <col min="9192" max="9193" width="10.5703125" style="4" customWidth="1"/>
    <col min="9194" max="9194" width="9.140625" style="4"/>
    <col min="9195" max="9195" width="10.7109375" style="4" customWidth="1"/>
    <col min="9196" max="9196" width="11.85546875" style="4" customWidth="1"/>
    <col min="9197" max="9197" width="11.28515625" style="4" customWidth="1"/>
    <col min="9198" max="9198" width="11.5703125" style="4" customWidth="1"/>
    <col min="9199" max="9199" width="11.140625" style="4" customWidth="1"/>
    <col min="9200" max="9200" width="10.140625" style="4" customWidth="1"/>
    <col min="9201" max="9201" width="11.42578125" style="4" customWidth="1"/>
    <col min="9202" max="9202" width="11.5703125" style="4" customWidth="1"/>
    <col min="9203" max="9203" width="11.140625" style="4" customWidth="1"/>
    <col min="9204" max="9209" width="9.140625" style="4"/>
    <col min="9210" max="9210" width="11.140625" style="4" customWidth="1"/>
    <col min="9211" max="9227" width="9.140625" style="4"/>
    <col min="9228" max="9228" width="9.140625" style="4" customWidth="1"/>
    <col min="9229" max="9383" width="9.140625" style="4"/>
    <col min="9384" max="9384" width="3" style="4" customWidth="1"/>
    <col min="9385" max="9385" width="26" style="4" customWidth="1"/>
    <col min="9386" max="9386" width="8.7109375" style="4" customWidth="1"/>
    <col min="9387" max="9387" width="7.42578125" style="4" customWidth="1"/>
    <col min="9388" max="9388" width="9.5703125" style="4" customWidth="1"/>
    <col min="9389" max="9389" width="9.28515625" style="4" customWidth="1"/>
    <col min="9390" max="9399" width="0" style="4" hidden="1" customWidth="1"/>
    <col min="9400" max="9400" width="5.42578125" style="4" customWidth="1"/>
    <col min="9401" max="9401" width="5.7109375" style="4" customWidth="1"/>
    <col min="9402" max="9402" width="5.42578125" style="4" customWidth="1"/>
    <col min="9403" max="9403" width="8.42578125" style="4" customWidth="1"/>
    <col min="9404" max="9404" width="5.85546875" style="4" customWidth="1"/>
    <col min="9405" max="9405" width="7.140625" style="4" customWidth="1"/>
    <col min="9406" max="9406" width="8.140625" style="4" customWidth="1"/>
    <col min="9407" max="9407" width="5.7109375" style="4" customWidth="1"/>
    <col min="9408" max="9408" width="5.5703125" style="4" customWidth="1"/>
    <col min="9409" max="9409" width="7.7109375" style="4" customWidth="1"/>
    <col min="9410" max="9410" width="6.140625" style="4" customWidth="1"/>
    <col min="9411" max="9411" width="8" style="4" customWidth="1"/>
    <col min="9412" max="9412" width="7.5703125" style="4" customWidth="1"/>
    <col min="9413" max="9413" width="7" style="4" customWidth="1"/>
    <col min="9414" max="9414" width="6.42578125" style="4" customWidth="1"/>
    <col min="9415" max="9415" width="7.85546875" style="4" customWidth="1"/>
    <col min="9416" max="9416" width="7.5703125" style="4" customWidth="1"/>
    <col min="9417" max="9417" width="8.7109375" style="4" customWidth="1"/>
    <col min="9418" max="9418" width="8.42578125" style="4" customWidth="1"/>
    <col min="9419" max="9419" width="6.42578125" style="4" customWidth="1"/>
    <col min="9420" max="9420" width="6.140625" style="4" customWidth="1"/>
    <col min="9421" max="9421" width="6.7109375" style="4" customWidth="1"/>
    <col min="9422" max="9422" width="10" style="4" customWidth="1"/>
    <col min="9423" max="9423" width="6.42578125" style="4" customWidth="1"/>
    <col min="9424" max="9425" width="6.7109375" style="4" customWidth="1"/>
    <col min="9426" max="9427" width="6.5703125" style="4" customWidth="1"/>
    <col min="9428" max="9428" width="6.28515625" style="4" customWidth="1"/>
    <col min="9429" max="9429" width="6.85546875" style="4" customWidth="1"/>
    <col min="9430" max="9430" width="7.7109375" style="4" customWidth="1"/>
    <col min="9431" max="9434" width="9.140625" style="4"/>
    <col min="9435" max="9435" width="9.85546875" style="4" customWidth="1"/>
    <col min="9436" max="9436" width="8.140625" style="4" customWidth="1"/>
    <col min="9437" max="9437" width="7.85546875" style="4" customWidth="1"/>
    <col min="9438" max="9447" width="9.140625" style="4"/>
    <col min="9448" max="9449" width="10.5703125" style="4" customWidth="1"/>
    <col min="9450" max="9450" width="9.140625" style="4"/>
    <col min="9451" max="9451" width="10.7109375" style="4" customWidth="1"/>
    <col min="9452" max="9452" width="11.85546875" style="4" customWidth="1"/>
    <col min="9453" max="9453" width="11.28515625" style="4" customWidth="1"/>
    <col min="9454" max="9454" width="11.5703125" style="4" customWidth="1"/>
    <col min="9455" max="9455" width="11.140625" style="4" customWidth="1"/>
    <col min="9456" max="9456" width="10.140625" style="4" customWidth="1"/>
    <col min="9457" max="9457" width="11.42578125" style="4" customWidth="1"/>
    <col min="9458" max="9458" width="11.5703125" style="4" customWidth="1"/>
    <col min="9459" max="9459" width="11.140625" style="4" customWidth="1"/>
    <col min="9460" max="9465" width="9.140625" style="4"/>
    <col min="9466" max="9466" width="11.140625" style="4" customWidth="1"/>
    <col min="9467" max="9483" width="9.140625" style="4"/>
    <col min="9484" max="9484" width="9.140625" style="4" customWidth="1"/>
    <col min="9485" max="9639" width="9.140625" style="4"/>
    <col min="9640" max="9640" width="3" style="4" customWidth="1"/>
    <col min="9641" max="9641" width="26" style="4" customWidth="1"/>
    <col min="9642" max="9642" width="8.7109375" style="4" customWidth="1"/>
    <col min="9643" max="9643" width="7.42578125" style="4" customWidth="1"/>
    <col min="9644" max="9644" width="9.5703125" style="4" customWidth="1"/>
    <col min="9645" max="9645" width="9.28515625" style="4" customWidth="1"/>
    <col min="9646" max="9655" width="0" style="4" hidden="1" customWidth="1"/>
    <col min="9656" max="9656" width="5.42578125" style="4" customWidth="1"/>
    <col min="9657" max="9657" width="5.7109375" style="4" customWidth="1"/>
    <col min="9658" max="9658" width="5.42578125" style="4" customWidth="1"/>
    <col min="9659" max="9659" width="8.42578125" style="4" customWidth="1"/>
    <col min="9660" max="9660" width="5.85546875" style="4" customWidth="1"/>
    <col min="9661" max="9661" width="7.140625" style="4" customWidth="1"/>
    <col min="9662" max="9662" width="8.140625" style="4" customWidth="1"/>
    <col min="9663" max="9663" width="5.7109375" style="4" customWidth="1"/>
    <col min="9664" max="9664" width="5.5703125" style="4" customWidth="1"/>
    <col min="9665" max="9665" width="7.7109375" style="4" customWidth="1"/>
    <col min="9666" max="9666" width="6.140625" style="4" customWidth="1"/>
    <col min="9667" max="9667" width="8" style="4" customWidth="1"/>
    <col min="9668" max="9668" width="7.5703125" style="4" customWidth="1"/>
    <col min="9669" max="9669" width="7" style="4" customWidth="1"/>
    <col min="9670" max="9670" width="6.42578125" style="4" customWidth="1"/>
    <col min="9671" max="9671" width="7.85546875" style="4" customWidth="1"/>
    <col min="9672" max="9672" width="7.5703125" style="4" customWidth="1"/>
    <col min="9673" max="9673" width="8.7109375" style="4" customWidth="1"/>
    <col min="9674" max="9674" width="8.42578125" style="4" customWidth="1"/>
    <col min="9675" max="9675" width="6.42578125" style="4" customWidth="1"/>
    <col min="9676" max="9676" width="6.140625" style="4" customWidth="1"/>
    <col min="9677" max="9677" width="6.7109375" style="4" customWidth="1"/>
    <col min="9678" max="9678" width="10" style="4" customWidth="1"/>
    <col min="9679" max="9679" width="6.42578125" style="4" customWidth="1"/>
    <col min="9680" max="9681" width="6.7109375" style="4" customWidth="1"/>
    <col min="9682" max="9683" width="6.5703125" style="4" customWidth="1"/>
    <col min="9684" max="9684" width="6.28515625" style="4" customWidth="1"/>
    <col min="9685" max="9685" width="6.85546875" style="4" customWidth="1"/>
    <col min="9686" max="9686" width="7.7109375" style="4" customWidth="1"/>
    <col min="9687" max="9690" width="9.140625" style="4"/>
    <col min="9691" max="9691" width="9.85546875" style="4" customWidth="1"/>
    <col min="9692" max="9692" width="8.140625" style="4" customWidth="1"/>
    <col min="9693" max="9693" width="7.85546875" style="4" customWidth="1"/>
    <col min="9694" max="9703" width="9.140625" style="4"/>
    <col min="9704" max="9705" width="10.5703125" style="4" customWidth="1"/>
    <col min="9706" max="9706" width="9.140625" style="4"/>
    <col min="9707" max="9707" width="10.7109375" style="4" customWidth="1"/>
    <col min="9708" max="9708" width="11.85546875" style="4" customWidth="1"/>
    <col min="9709" max="9709" width="11.28515625" style="4" customWidth="1"/>
    <col min="9710" max="9710" width="11.5703125" style="4" customWidth="1"/>
    <col min="9711" max="9711" width="11.140625" style="4" customWidth="1"/>
    <col min="9712" max="9712" width="10.140625" style="4" customWidth="1"/>
    <col min="9713" max="9713" width="11.42578125" style="4" customWidth="1"/>
    <col min="9714" max="9714" width="11.5703125" style="4" customWidth="1"/>
    <col min="9715" max="9715" width="11.140625" style="4" customWidth="1"/>
    <col min="9716" max="9721" width="9.140625" style="4"/>
    <col min="9722" max="9722" width="11.140625" style="4" customWidth="1"/>
    <col min="9723" max="9739" width="9.140625" style="4"/>
    <col min="9740" max="9740" width="9.140625" style="4" customWidth="1"/>
    <col min="9741" max="9895" width="9.140625" style="4"/>
    <col min="9896" max="9896" width="3" style="4" customWidth="1"/>
    <col min="9897" max="9897" width="26" style="4" customWidth="1"/>
    <col min="9898" max="9898" width="8.7109375" style="4" customWidth="1"/>
    <col min="9899" max="9899" width="7.42578125" style="4" customWidth="1"/>
    <col min="9900" max="9900" width="9.5703125" style="4" customWidth="1"/>
    <col min="9901" max="9901" width="9.28515625" style="4" customWidth="1"/>
    <col min="9902" max="9911" width="0" style="4" hidden="1" customWidth="1"/>
    <col min="9912" max="9912" width="5.42578125" style="4" customWidth="1"/>
    <col min="9913" max="9913" width="5.7109375" style="4" customWidth="1"/>
    <col min="9914" max="9914" width="5.42578125" style="4" customWidth="1"/>
    <col min="9915" max="9915" width="8.42578125" style="4" customWidth="1"/>
    <col min="9916" max="9916" width="5.85546875" style="4" customWidth="1"/>
    <col min="9917" max="9917" width="7.140625" style="4" customWidth="1"/>
    <col min="9918" max="9918" width="8.140625" style="4" customWidth="1"/>
    <col min="9919" max="9919" width="5.7109375" style="4" customWidth="1"/>
    <col min="9920" max="9920" width="5.5703125" style="4" customWidth="1"/>
    <col min="9921" max="9921" width="7.7109375" style="4" customWidth="1"/>
    <col min="9922" max="9922" width="6.140625" style="4" customWidth="1"/>
    <col min="9923" max="9923" width="8" style="4" customWidth="1"/>
    <col min="9924" max="9924" width="7.5703125" style="4" customWidth="1"/>
    <col min="9925" max="9925" width="7" style="4" customWidth="1"/>
    <col min="9926" max="9926" width="6.42578125" style="4" customWidth="1"/>
    <col min="9927" max="9927" width="7.85546875" style="4" customWidth="1"/>
    <col min="9928" max="9928" width="7.5703125" style="4" customWidth="1"/>
    <col min="9929" max="9929" width="8.7109375" style="4" customWidth="1"/>
    <col min="9930" max="9930" width="8.42578125" style="4" customWidth="1"/>
    <col min="9931" max="9931" width="6.42578125" style="4" customWidth="1"/>
    <col min="9932" max="9932" width="6.140625" style="4" customWidth="1"/>
    <col min="9933" max="9933" width="6.7109375" style="4" customWidth="1"/>
    <col min="9934" max="9934" width="10" style="4" customWidth="1"/>
    <col min="9935" max="9935" width="6.42578125" style="4" customWidth="1"/>
    <col min="9936" max="9937" width="6.7109375" style="4" customWidth="1"/>
    <col min="9938" max="9939" width="6.5703125" style="4" customWidth="1"/>
    <col min="9940" max="9940" width="6.28515625" style="4" customWidth="1"/>
    <col min="9941" max="9941" width="6.85546875" style="4" customWidth="1"/>
    <col min="9942" max="9942" width="7.7109375" style="4" customWidth="1"/>
    <col min="9943" max="9946" width="9.140625" style="4"/>
    <col min="9947" max="9947" width="9.85546875" style="4" customWidth="1"/>
    <col min="9948" max="9948" width="8.140625" style="4" customWidth="1"/>
    <col min="9949" max="9949" width="7.85546875" style="4" customWidth="1"/>
    <col min="9950" max="9959" width="9.140625" style="4"/>
    <col min="9960" max="9961" width="10.5703125" style="4" customWidth="1"/>
    <col min="9962" max="9962" width="9.140625" style="4"/>
    <col min="9963" max="9963" width="10.7109375" style="4" customWidth="1"/>
    <col min="9964" max="9964" width="11.85546875" style="4" customWidth="1"/>
    <col min="9965" max="9965" width="11.28515625" style="4" customWidth="1"/>
    <col min="9966" max="9966" width="11.5703125" style="4" customWidth="1"/>
    <col min="9967" max="9967" width="11.140625" style="4" customWidth="1"/>
    <col min="9968" max="9968" width="10.140625" style="4" customWidth="1"/>
    <col min="9969" max="9969" width="11.42578125" style="4" customWidth="1"/>
    <col min="9970" max="9970" width="11.5703125" style="4" customWidth="1"/>
    <col min="9971" max="9971" width="11.140625" style="4" customWidth="1"/>
    <col min="9972" max="9977" width="9.140625" style="4"/>
    <col min="9978" max="9978" width="11.140625" style="4" customWidth="1"/>
    <col min="9979" max="9995" width="9.140625" style="4"/>
    <col min="9996" max="9996" width="9.140625" style="4" customWidth="1"/>
    <col min="9997" max="10151" width="9.140625" style="4"/>
    <col min="10152" max="10152" width="3" style="4" customWidth="1"/>
    <col min="10153" max="10153" width="26" style="4" customWidth="1"/>
    <col min="10154" max="10154" width="8.7109375" style="4" customWidth="1"/>
    <col min="10155" max="10155" width="7.42578125" style="4" customWidth="1"/>
    <col min="10156" max="10156" width="9.5703125" style="4" customWidth="1"/>
    <col min="10157" max="10157" width="9.28515625" style="4" customWidth="1"/>
    <col min="10158" max="10167" width="0" style="4" hidden="1" customWidth="1"/>
    <col min="10168" max="10168" width="5.42578125" style="4" customWidth="1"/>
    <col min="10169" max="10169" width="5.7109375" style="4" customWidth="1"/>
    <col min="10170" max="10170" width="5.42578125" style="4" customWidth="1"/>
    <col min="10171" max="10171" width="8.42578125" style="4" customWidth="1"/>
    <col min="10172" max="10172" width="5.85546875" style="4" customWidth="1"/>
    <col min="10173" max="10173" width="7.140625" style="4" customWidth="1"/>
    <col min="10174" max="10174" width="8.140625" style="4" customWidth="1"/>
    <col min="10175" max="10175" width="5.7109375" style="4" customWidth="1"/>
    <col min="10176" max="10176" width="5.5703125" style="4" customWidth="1"/>
    <col min="10177" max="10177" width="7.7109375" style="4" customWidth="1"/>
    <col min="10178" max="10178" width="6.140625" style="4" customWidth="1"/>
    <col min="10179" max="10179" width="8" style="4" customWidth="1"/>
    <col min="10180" max="10180" width="7.5703125" style="4" customWidth="1"/>
    <col min="10181" max="10181" width="7" style="4" customWidth="1"/>
    <col min="10182" max="10182" width="6.42578125" style="4" customWidth="1"/>
    <col min="10183" max="10183" width="7.85546875" style="4" customWidth="1"/>
    <col min="10184" max="10184" width="7.5703125" style="4" customWidth="1"/>
    <col min="10185" max="10185" width="8.7109375" style="4" customWidth="1"/>
    <col min="10186" max="10186" width="8.42578125" style="4" customWidth="1"/>
    <col min="10187" max="10187" width="6.42578125" style="4" customWidth="1"/>
    <col min="10188" max="10188" width="6.140625" style="4" customWidth="1"/>
    <col min="10189" max="10189" width="6.7109375" style="4" customWidth="1"/>
    <col min="10190" max="10190" width="10" style="4" customWidth="1"/>
    <col min="10191" max="10191" width="6.42578125" style="4" customWidth="1"/>
    <col min="10192" max="10193" width="6.7109375" style="4" customWidth="1"/>
    <col min="10194" max="10195" width="6.5703125" style="4" customWidth="1"/>
    <col min="10196" max="10196" width="6.28515625" style="4" customWidth="1"/>
    <col min="10197" max="10197" width="6.85546875" style="4" customWidth="1"/>
    <col min="10198" max="10198" width="7.7109375" style="4" customWidth="1"/>
    <col min="10199" max="10202" width="9.140625" style="4"/>
    <col min="10203" max="10203" width="9.85546875" style="4" customWidth="1"/>
    <col min="10204" max="10204" width="8.140625" style="4" customWidth="1"/>
    <col min="10205" max="10205" width="7.85546875" style="4" customWidth="1"/>
    <col min="10206" max="10215" width="9.140625" style="4"/>
    <col min="10216" max="10217" width="10.5703125" style="4" customWidth="1"/>
    <col min="10218" max="10218" width="9.140625" style="4"/>
    <col min="10219" max="10219" width="10.7109375" style="4" customWidth="1"/>
    <col min="10220" max="10220" width="11.85546875" style="4" customWidth="1"/>
    <col min="10221" max="10221" width="11.28515625" style="4" customWidth="1"/>
    <col min="10222" max="10222" width="11.5703125" style="4" customWidth="1"/>
    <col min="10223" max="10223" width="11.140625" style="4" customWidth="1"/>
    <col min="10224" max="10224" width="10.140625" style="4" customWidth="1"/>
    <col min="10225" max="10225" width="11.42578125" style="4" customWidth="1"/>
    <col min="10226" max="10226" width="11.5703125" style="4" customWidth="1"/>
    <col min="10227" max="10227" width="11.140625" style="4" customWidth="1"/>
    <col min="10228" max="10233" width="9.140625" style="4"/>
    <col min="10234" max="10234" width="11.140625" style="4" customWidth="1"/>
    <col min="10235" max="10251" width="9.140625" style="4"/>
    <col min="10252" max="10252" width="9.140625" style="4" customWidth="1"/>
    <col min="10253" max="10407" width="9.140625" style="4"/>
    <col min="10408" max="10408" width="3" style="4" customWidth="1"/>
    <col min="10409" max="10409" width="26" style="4" customWidth="1"/>
    <col min="10410" max="10410" width="8.7109375" style="4" customWidth="1"/>
    <col min="10411" max="10411" width="7.42578125" style="4" customWidth="1"/>
    <col min="10412" max="10412" width="9.5703125" style="4" customWidth="1"/>
    <col min="10413" max="10413" width="9.28515625" style="4" customWidth="1"/>
    <col min="10414" max="10423" width="0" style="4" hidden="1" customWidth="1"/>
    <col min="10424" max="10424" width="5.42578125" style="4" customWidth="1"/>
    <col min="10425" max="10425" width="5.7109375" style="4" customWidth="1"/>
    <col min="10426" max="10426" width="5.42578125" style="4" customWidth="1"/>
    <col min="10427" max="10427" width="8.42578125" style="4" customWidth="1"/>
    <col min="10428" max="10428" width="5.85546875" style="4" customWidth="1"/>
    <col min="10429" max="10429" width="7.140625" style="4" customWidth="1"/>
    <col min="10430" max="10430" width="8.140625" style="4" customWidth="1"/>
    <col min="10431" max="10431" width="5.7109375" style="4" customWidth="1"/>
    <col min="10432" max="10432" width="5.5703125" style="4" customWidth="1"/>
    <col min="10433" max="10433" width="7.7109375" style="4" customWidth="1"/>
    <col min="10434" max="10434" width="6.140625" style="4" customWidth="1"/>
    <col min="10435" max="10435" width="8" style="4" customWidth="1"/>
    <col min="10436" max="10436" width="7.5703125" style="4" customWidth="1"/>
    <col min="10437" max="10437" width="7" style="4" customWidth="1"/>
    <col min="10438" max="10438" width="6.42578125" style="4" customWidth="1"/>
    <col min="10439" max="10439" width="7.85546875" style="4" customWidth="1"/>
    <col min="10440" max="10440" width="7.5703125" style="4" customWidth="1"/>
    <col min="10441" max="10441" width="8.7109375" style="4" customWidth="1"/>
    <col min="10442" max="10442" width="8.42578125" style="4" customWidth="1"/>
    <col min="10443" max="10443" width="6.42578125" style="4" customWidth="1"/>
    <col min="10444" max="10444" width="6.140625" style="4" customWidth="1"/>
    <col min="10445" max="10445" width="6.7109375" style="4" customWidth="1"/>
    <col min="10446" max="10446" width="10" style="4" customWidth="1"/>
    <col min="10447" max="10447" width="6.42578125" style="4" customWidth="1"/>
    <col min="10448" max="10449" width="6.7109375" style="4" customWidth="1"/>
    <col min="10450" max="10451" width="6.5703125" style="4" customWidth="1"/>
    <col min="10452" max="10452" width="6.28515625" style="4" customWidth="1"/>
    <col min="10453" max="10453" width="6.85546875" style="4" customWidth="1"/>
    <col min="10454" max="10454" width="7.7109375" style="4" customWidth="1"/>
    <col min="10455" max="10458" width="9.140625" style="4"/>
    <col min="10459" max="10459" width="9.85546875" style="4" customWidth="1"/>
    <col min="10460" max="10460" width="8.140625" style="4" customWidth="1"/>
    <col min="10461" max="10461" width="7.85546875" style="4" customWidth="1"/>
    <col min="10462" max="10471" width="9.140625" style="4"/>
    <col min="10472" max="10473" width="10.5703125" style="4" customWidth="1"/>
    <col min="10474" max="10474" width="9.140625" style="4"/>
    <col min="10475" max="10475" width="10.7109375" style="4" customWidth="1"/>
    <col min="10476" max="10476" width="11.85546875" style="4" customWidth="1"/>
    <col min="10477" max="10477" width="11.28515625" style="4" customWidth="1"/>
    <col min="10478" max="10478" width="11.5703125" style="4" customWidth="1"/>
    <col min="10479" max="10479" width="11.140625" style="4" customWidth="1"/>
    <col min="10480" max="10480" width="10.140625" style="4" customWidth="1"/>
    <col min="10481" max="10481" width="11.42578125" style="4" customWidth="1"/>
    <col min="10482" max="10482" width="11.5703125" style="4" customWidth="1"/>
    <col min="10483" max="10483" width="11.140625" style="4" customWidth="1"/>
    <col min="10484" max="10489" width="9.140625" style="4"/>
    <col min="10490" max="10490" width="11.140625" style="4" customWidth="1"/>
    <col min="10491" max="10507" width="9.140625" style="4"/>
    <col min="10508" max="10508" width="9.140625" style="4" customWidth="1"/>
    <col min="10509" max="10663" width="9.140625" style="4"/>
    <col min="10664" max="10664" width="3" style="4" customWidth="1"/>
    <col min="10665" max="10665" width="26" style="4" customWidth="1"/>
    <col min="10666" max="10666" width="8.7109375" style="4" customWidth="1"/>
    <col min="10667" max="10667" width="7.42578125" style="4" customWidth="1"/>
    <col min="10668" max="10668" width="9.5703125" style="4" customWidth="1"/>
    <col min="10669" max="10669" width="9.28515625" style="4" customWidth="1"/>
    <col min="10670" max="10679" width="0" style="4" hidden="1" customWidth="1"/>
    <col min="10680" max="10680" width="5.42578125" style="4" customWidth="1"/>
    <col min="10681" max="10681" width="5.7109375" style="4" customWidth="1"/>
    <col min="10682" max="10682" width="5.42578125" style="4" customWidth="1"/>
    <col min="10683" max="10683" width="8.42578125" style="4" customWidth="1"/>
    <col min="10684" max="10684" width="5.85546875" style="4" customWidth="1"/>
    <col min="10685" max="10685" width="7.140625" style="4" customWidth="1"/>
    <col min="10686" max="10686" width="8.140625" style="4" customWidth="1"/>
    <col min="10687" max="10687" width="5.7109375" style="4" customWidth="1"/>
    <col min="10688" max="10688" width="5.5703125" style="4" customWidth="1"/>
    <col min="10689" max="10689" width="7.7109375" style="4" customWidth="1"/>
    <col min="10690" max="10690" width="6.140625" style="4" customWidth="1"/>
    <col min="10691" max="10691" width="8" style="4" customWidth="1"/>
    <col min="10692" max="10692" width="7.5703125" style="4" customWidth="1"/>
    <col min="10693" max="10693" width="7" style="4" customWidth="1"/>
    <col min="10694" max="10694" width="6.42578125" style="4" customWidth="1"/>
    <col min="10695" max="10695" width="7.85546875" style="4" customWidth="1"/>
    <col min="10696" max="10696" width="7.5703125" style="4" customWidth="1"/>
    <col min="10697" max="10697" width="8.7109375" style="4" customWidth="1"/>
    <col min="10698" max="10698" width="8.42578125" style="4" customWidth="1"/>
    <col min="10699" max="10699" width="6.42578125" style="4" customWidth="1"/>
    <col min="10700" max="10700" width="6.140625" style="4" customWidth="1"/>
    <col min="10701" max="10701" width="6.7109375" style="4" customWidth="1"/>
    <col min="10702" max="10702" width="10" style="4" customWidth="1"/>
    <col min="10703" max="10703" width="6.42578125" style="4" customWidth="1"/>
    <col min="10704" max="10705" width="6.7109375" style="4" customWidth="1"/>
    <col min="10706" max="10707" width="6.5703125" style="4" customWidth="1"/>
    <col min="10708" max="10708" width="6.28515625" style="4" customWidth="1"/>
    <col min="10709" max="10709" width="6.85546875" style="4" customWidth="1"/>
    <col min="10710" max="10710" width="7.7109375" style="4" customWidth="1"/>
    <col min="10711" max="10714" width="9.140625" style="4"/>
    <col min="10715" max="10715" width="9.85546875" style="4" customWidth="1"/>
    <col min="10716" max="10716" width="8.140625" style="4" customWidth="1"/>
    <col min="10717" max="10717" width="7.85546875" style="4" customWidth="1"/>
    <col min="10718" max="10727" width="9.140625" style="4"/>
    <col min="10728" max="10729" width="10.5703125" style="4" customWidth="1"/>
    <col min="10730" max="10730" width="9.140625" style="4"/>
    <col min="10731" max="10731" width="10.7109375" style="4" customWidth="1"/>
    <col min="10732" max="10732" width="11.85546875" style="4" customWidth="1"/>
    <col min="10733" max="10733" width="11.28515625" style="4" customWidth="1"/>
    <col min="10734" max="10734" width="11.5703125" style="4" customWidth="1"/>
    <col min="10735" max="10735" width="11.140625" style="4" customWidth="1"/>
    <col min="10736" max="10736" width="10.140625" style="4" customWidth="1"/>
    <col min="10737" max="10737" width="11.42578125" style="4" customWidth="1"/>
    <col min="10738" max="10738" width="11.5703125" style="4" customWidth="1"/>
    <col min="10739" max="10739" width="11.140625" style="4" customWidth="1"/>
    <col min="10740" max="10745" width="9.140625" style="4"/>
    <col min="10746" max="10746" width="11.140625" style="4" customWidth="1"/>
    <col min="10747" max="10763" width="9.140625" style="4"/>
    <col min="10764" max="10764" width="9.140625" style="4" customWidth="1"/>
    <col min="10765" max="10919" width="9.140625" style="4"/>
    <col min="10920" max="10920" width="3" style="4" customWidth="1"/>
    <col min="10921" max="10921" width="26" style="4" customWidth="1"/>
    <col min="10922" max="10922" width="8.7109375" style="4" customWidth="1"/>
    <col min="10923" max="10923" width="7.42578125" style="4" customWidth="1"/>
    <col min="10924" max="10924" width="9.5703125" style="4" customWidth="1"/>
    <col min="10925" max="10925" width="9.28515625" style="4" customWidth="1"/>
    <col min="10926" max="10935" width="0" style="4" hidden="1" customWidth="1"/>
    <col min="10936" max="10936" width="5.42578125" style="4" customWidth="1"/>
    <col min="10937" max="10937" width="5.7109375" style="4" customWidth="1"/>
    <col min="10938" max="10938" width="5.42578125" style="4" customWidth="1"/>
    <col min="10939" max="10939" width="8.42578125" style="4" customWidth="1"/>
    <col min="10940" max="10940" width="5.85546875" style="4" customWidth="1"/>
    <col min="10941" max="10941" width="7.140625" style="4" customWidth="1"/>
    <col min="10942" max="10942" width="8.140625" style="4" customWidth="1"/>
    <col min="10943" max="10943" width="5.7109375" style="4" customWidth="1"/>
    <col min="10944" max="10944" width="5.5703125" style="4" customWidth="1"/>
    <col min="10945" max="10945" width="7.7109375" style="4" customWidth="1"/>
    <col min="10946" max="10946" width="6.140625" style="4" customWidth="1"/>
    <col min="10947" max="10947" width="8" style="4" customWidth="1"/>
    <col min="10948" max="10948" width="7.5703125" style="4" customWidth="1"/>
    <col min="10949" max="10949" width="7" style="4" customWidth="1"/>
    <col min="10950" max="10950" width="6.42578125" style="4" customWidth="1"/>
    <col min="10951" max="10951" width="7.85546875" style="4" customWidth="1"/>
    <col min="10952" max="10952" width="7.5703125" style="4" customWidth="1"/>
    <col min="10953" max="10953" width="8.7109375" style="4" customWidth="1"/>
    <col min="10954" max="10954" width="8.42578125" style="4" customWidth="1"/>
    <col min="10955" max="10955" width="6.42578125" style="4" customWidth="1"/>
    <col min="10956" max="10956" width="6.140625" style="4" customWidth="1"/>
    <col min="10957" max="10957" width="6.7109375" style="4" customWidth="1"/>
    <col min="10958" max="10958" width="10" style="4" customWidth="1"/>
    <col min="10959" max="10959" width="6.42578125" style="4" customWidth="1"/>
    <col min="10960" max="10961" width="6.7109375" style="4" customWidth="1"/>
    <col min="10962" max="10963" width="6.5703125" style="4" customWidth="1"/>
    <col min="10964" max="10964" width="6.28515625" style="4" customWidth="1"/>
    <col min="10965" max="10965" width="6.85546875" style="4" customWidth="1"/>
    <col min="10966" max="10966" width="7.7109375" style="4" customWidth="1"/>
    <col min="10967" max="10970" width="9.140625" style="4"/>
    <col min="10971" max="10971" width="9.85546875" style="4" customWidth="1"/>
    <col min="10972" max="10972" width="8.140625" style="4" customWidth="1"/>
    <col min="10973" max="10973" width="7.85546875" style="4" customWidth="1"/>
    <col min="10974" max="10983" width="9.140625" style="4"/>
    <col min="10984" max="10985" width="10.5703125" style="4" customWidth="1"/>
    <col min="10986" max="10986" width="9.140625" style="4"/>
    <col min="10987" max="10987" width="10.7109375" style="4" customWidth="1"/>
    <col min="10988" max="10988" width="11.85546875" style="4" customWidth="1"/>
    <col min="10989" max="10989" width="11.28515625" style="4" customWidth="1"/>
    <col min="10990" max="10990" width="11.5703125" style="4" customWidth="1"/>
    <col min="10991" max="10991" width="11.140625" style="4" customWidth="1"/>
    <col min="10992" max="10992" width="10.140625" style="4" customWidth="1"/>
    <col min="10993" max="10993" width="11.42578125" style="4" customWidth="1"/>
    <col min="10994" max="10994" width="11.5703125" style="4" customWidth="1"/>
    <col min="10995" max="10995" width="11.140625" style="4" customWidth="1"/>
    <col min="10996" max="11001" width="9.140625" style="4"/>
    <col min="11002" max="11002" width="11.140625" style="4" customWidth="1"/>
    <col min="11003" max="11019" width="9.140625" style="4"/>
    <col min="11020" max="11020" width="9.140625" style="4" customWidth="1"/>
    <col min="11021" max="11175" width="9.140625" style="4"/>
    <col min="11176" max="11176" width="3" style="4" customWidth="1"/>
    <col min="11177" max="11177" width="26" style="4" customWidth="1"/>
    <col min="11178" max="11178" width="8.7109375" style="4" customWidth="1"/>
    <col min="11179" max="11179" width="7.42578125" style="4" customWidth="1"/>
    <col min="11180" max="11180" width="9.5703125" style="4" customWidth="1"/>
    <col min="11181" max="11181" width="9.28515625" style="4" customWidth="1"/>
    <col min="11182" max="11191" width="0" style="4" hidden="1" customWidth="1"/>
    <col min="11192" max="11192" width="5.42578125" style="4" customWidth="1"/>
    <col min="11193" max="11193" width="5.7109375" style="4" customWidth="1"/>
    <col min="11194" max="11194" width="5.42578125" style="4" customWidth="1"/>
    <col min="11195" max="11195" width="8.42578125" style="4" customWidth="1"/>
    <col min="11196" max="11196" width="5.85546875" style="4" customWidth="1"/>
    <col min="11197" max="11197" width="7.140625" style="4" customWidth="1"/>
    <col min="11198" max="11198" width="8.140625" style="4" customWidth="1"/>
    <col min="11199" max="11199" width="5.7109375" style="4" customWidth="1"/>
    <col min="11200" max="11200" width="5.5703125" style="4" customWidth="1"/>
    <col min="11201" max="11201" width="7.7109375" style="4" customWidth="1"/>
    <col min="11202" max="11202" width="6.140625" style="4" customWidth="1"/>
    <col min="11203" max="11203" width="8" style="4" customWidth="1"/>
    <col min="11204" max="11204" width="7.5703125" style="4" customWidth="1"/>
    <col min="11205" max="11205" width="7" style="4" customWidth="1"/>
    <col min="11206" max="11206" width="6.42578125" style="4" customWidth="1"/>
    <col min="11207" max="11207" width="7.85546875" style="4" customWidth="1"/>
    <col min="11208" max="11208" width="7.5703125" style="4" customWidth="1"/>
    <col min="11209" max="11209" width="8.7109375" style="4" customWidth="1"/>
    <col min="11210" max="11210" width="8.42578125" style="4" customWidth="1"/>
    <col min="11211" max="11211" width="6.42578125" style="4" customWidth="1"/>
    <col min="11212" max="11212" width="6.140625" style="4" customWidth="1"/>
    <col min="11213" max="11213" width="6.7109375" style="4" customWidth="1"/>
    <col min="11214" max="11214" width="10" style="4" customWidth="1"/>
    <col min="11215" max="11215" width="6.42578125" style="4" customWidth="1"/>
    <col min="11216" max="11217" width="6.7109375" style="4" customWidth="1"/>
    <col min="11218" max="11219" width="6.5703125" style="4" customWidth="1"/>
    <col min="11220" max="11220" width="6.28515625" style="4" customWidth="1"/>
    <col min="11221" max="11221" width="6.85546875" style="4" customWidth="1"/>
    <col min="11222" max="11222" width="7.7109375" style="4" customWidth="1"/>
    <col min="11223" max="11226" width="9.140625" style="4"/>
    <col min="11227" max="11227" width="9.85546875" style="4" customWidth="1"/>
    <col min="11228" max="11228" width="8.140625" style="4" customWidth="1"/>
    <col min="11229" max="11229" width="7.85546875" style="4" customWidth="1"/>
    <col min="11230" max="11239" width="9.140625" style="4"/>
    <col min="11240" max="11241" width="10.5703125" style="4" customWidth="1"/>
    <col min="11242" max="11242" width="9.140625" style="4"/>
    <col min="11243" max="11243" width="10.7109375" style="4" customWidth="1"/>
    <col min="11244" max="11244" width="11.85546875" style="4" customWidth="1"/>
    <col min="11245" max="11245" width="11.28515625" style="4" customWidth="1"/>
    <col min="11246" max="11246" width="11.5703125" style="4" customWidth="1"/>
    <col min="11247" max="11247" width="11.140625" style="4" customWidth="1"/>
    <col min="11248" max="11248" width="10.140625" style="4" customWidth="1"/>
    <col min="11249" max="11249" width="11.42578125" style="4" customWidth="1"/>
    <col min="11250" max="11250" width="11.5703125" style="4" customWidth="1"/>
    <col min="11251" max="11251" width="11.140625" style="4" customWidth="1"/>
    <col min="11252" max="11257" width="9.140625" style="4"/>
    <col min="11258" max="11258" width="11.140625" style="4" customWidth="1"/>
    <col min="11259" max="11275" width="9.140625" style="4"/>
    <col min="11276" max="11276" width="9.140625" style="4" customWidth="1"/>
    <col min="11277" max="11431" width="9.140625" style="4"/>
    <col min="11432" max="11432" width="3" style="4" customWidth="1"/>
    <col min="11433" max="11433" width="26" style="4" customWidth="1"/>
    <col min="11434" max="11434" width="8.7109375" style="4" customWidth="1"/>
    <col min="11435" max="11435" width="7.42578125" style="4" customWidth="1"/>
    <col min="11436" max="11436" width="9.5703125" style="4" customWidth="1"/>
    <col min="11437" max="11437" width="9.28515625" style="4" customWidth="1"/>
    <col min="11438" max="11447" width="0" style="4" hidden="1" customWidth="1"/>
    <col min="11448" max="11448" width="5.42578125" style="4" customWidth="1"/>
    <col min="11449" max="11449" width="5.7109375" style="4" customWidth="1"/>
    <col min="11450" max="11450" width="5.42578125" style="4" customWidth="1"/>
    <col min="11451" max="11451" width="8.42578125" style="4" customWidth="1"/>
    <col min="11452" max="11452" width="5.85546875" style="4" customWidth="1"/>
    <col min="11453" max="11453" width="7.140625" style="4" customWidth="1"/>
    <col min="11454" max="11454" width="8.140625" style="4" customWidth="1"/>
    <col min="11455" max="11455" width="5.7109375" style="4" customWidth="1"/>
    <col min="11456" max="11456" width="5.5703125" style="4" customWidth="1"/>
    <col min="11457" max="11457" width="7.7109375" style="4" customWidth="1"/>
    <col min="11458" max="11458" width="6.140625" style="4" customWidth="1"/>
    <col min="11459" max="11459" width="8" style="4" customWidth="1"/>
    <col min="11460" max="11460" width="7.5703125" style="4" customWidth="1"/>
    <col min="11461" max="11461" width="7" style="4" customWidth="1"/>
    <col min="11462" max="11462" width="6.42578125" style="4" customWidth="1"/>
    <col min="11463" max="11463" width="7.85546875" style="4" customWidth="1"/>
    <col min="11464" max="11464" width="7.5703125" style="4" customWidth="1"/>
    <col min="11465" max="11465" width="8.7109375" style="4" customWidth="1"/>
    <col min="11466" max="11466" width="8.42578125" style="4" customWidth="1"/>
    <col min="11467" max="11467" width="6.42578125" style="4" customWidth="1"/>
    <col min="11468" max="11468" width="6.140625" style="4" customWidth="1"/>
    <col min="11469" max="11469" width="6.7109375" style="4" customWidth="1"/>
    <col min="11470" max="11470" width="10" style="4" customWidth="1"/>
    <col min="11471" max="11471" width="6.42578125" style="4" customWidth="1"/>
    <col min="11472" max="11473" width="6.7109375" style="4" customWidth="1"/>
    <col min="11474" max="11475" width="6.5703125" style="4" customWidth="1"/>
    <col min="11476" max="11476" width="6.28515625" style="4" customWidth="1"/>
    <col min="11477" max="11477" width="6.85546875" style="4" customWidth="1"/>
    <col min="11478" max="11478" width="7.7109375" style="4" customWidth="1"/>
    <col min="11479" max="11482" width="9.140625" style="4"/>
    <col min="11483" max="11483" width="9.85546875" style="4" customWidth="1"/>
    <col min="11484" max="11484" width="8.140625" style="4" customWidth="1"/>
    <col min="11485" max="11485" width="7.85546875" style="4" customWidth="1"/>
    <col min="11486" max="11495" width="9.140625" style="4"/>
    <col min="11496" max="11497" width="10.5703125" style="4" customWidth="1"/>
    <col min="11498" max="11498" width="9.140625" style="4"/>
    <col min="11499" max="11499" width="10.7109375" style="4" customWidth="1"/>
    <col min="11500" max="11500" width="11.85546875" style="4" customWidth="1"/>
    <col min="11501" max="11501" width="11.28515625" style="4" customWidth="1"/>
    <col min="11502" max="11502" width="11.5703125" style="4" customWidth="1"/>
    <col min="11503" max="11503" width="11.140625" style="4" customWidth="1"/>
    <col min="11504" max="11504" width="10.140625" style="4" customWidth="1"/>
    <col min="11505" max="11505" width="11.42578125" style="4" customWidth="1"/>
    <col min="11506" max="11506" width="11.5703125" style="4" customWidth="1"/>
    <col min="11507" max="11507" width="11.140625" style="4" customWidth="1"/>
    <col min="11508" max="11513" width="9.140625" style="4"/>
    <col min="11514" max="11514" width="11.140625" style="4" customWidth="1"/>
    <col min="11515" max="11531" width="9.140625" style="4"/>
    <col min="11532" max="11532" width="9.140625" style="4" customWidth="1"/>
    <col min="11533" max="11687" width="9.140625" style="4"/>
    <col min="11688" max="11688" width="3" style="4" customWidth="1"/>
    <col min="11689" max="11689" width="26" style="4" customWidth="1"/>
    <col min="11690" max="11690" width="8.7109375" style="4" customWidth="1"/>
    <col min="11691" max="11691" width="7.42578125" style="4" customWidth="1"/>
    <col min="11692" max="11692" width="9.5703125" style="4" customWidth="1"/>
    <col min="11693" max="11693" width="9.28515625" style="4" customWidth="1"/>
    <col min="11694" max="11703" width="0" style="4" hidden="1" customWidth="1"/>
    <col min="11704" max="11704" width="5.42578125" style="4" customWidth="1"/>
    <col min="11705" max="11705" width="5.7109375" style="4" customWidth="1"/>
    <col min="11706" max="11706" width="5.42578125" style="4" customWidth="1"/>
    <col min="11707" max="11707" width="8.42578125" style="4" customWidth="1"/>
    <col min="11708" max="11708" width="5.85546875" style="4" customWidth="1"/>
    <col min="11709" max="11709" width="7.140625" style="4" customWidth="1"/>
    <col min="11710" max="11710" width="8.140625" style="4" customWidth="1"/>
    <col min="11711" max="11711" width="5.7109375" style="4" customWidth="1"/>
    <col min="11712" max="11712" width="5.5703125" style="4" customWidth="1"/>
    <col min="11713" max="11713" width="7.7109375" style="4" customWidth="1"/>
    <col min="11714" max="11714" width="6.140625" style="4" customWidth="1"/>
    <col min="11715" max="11715" width="8" style="4" customWidth="1"/>
    <col min="11716" max="11716" width="7.5703125" style="4" customWidth="1"/>
    <col min="11717" max="11717" width="7" style="4" customWidth="1"/>
    <col min="11718" max="11718" width="6.42578125" style="4" customWidth="1"/>
    <col min="11719" max="11719" width="7.85546875" style="4" customWidth="1"/>
    <col min="11720" max="11720" width="7.5703125" style="4" customWidth="1"/>
    <col min="11721" max="11721" width="8.7109375" style="4" customWidth="1"/>
    <col min="11722" max="11722" width="8.42578125" style="4" customWidth="1"/>
    <col min="11723" max="11723" width="6.42578125" style="4" customWidth="1"/>
    <col min="11724" max="11724" width="6.140625" style="4" customWidth="1"/>
    <col min="11725" max="11725" width="6.7109375" style="4" customWidth="1"/>
    <col min="11726" max="11726" width="10" style="4" customWidth="1"/>
    <col min="11727" max="11727" width="6.42578125" style="4" customWidth="1"/>
    <col min="11728" max="11729" width="6.7109375" style="4" customWidth="1"/>
    <col min="11730" max="11731" width="6.5703125" style="4" customWidth="1"/>
    <col min="11732" max="11732" width="6.28515625" style="4" customWidth="1"/>
    <col min="11733" max="11733" width="6.85546875" style="4" customWidth="1"/>
    <col min="11734" max="11734" width="7.7109375" style="4" customWidth="1"/>
    <col min="11735" max="11738" width="9.140625" style="4"/>
    <col min="11739" max="11739" width="9.85546875" style="4" customWidth="1"/>
    <col min="11740" max="11740" width="8.140625" style="4" customWidth="1"/>
    <col min="11741" max="11741" width="7.85546875" style="4" customWidth="1"/>
    <col min="11742" max="11751" width="9.140625" style="4"/>
    <col min="11752" max="11753" width="10.5703125" style="4" customWidth="1"/>
    <col min="11754" max="11754" width="9.140625" style="4"/>
    <col min="11755" max="11755" width="10.7109375" style="4" customWidth="1"/>
    <col min="11756" max="11756" width="11.85546875" style="4" customWidth="1"/>
    <col min="11757" max="11757" width="11.28515625" style="4" customWidth="1"/>
    <col min="11758" max="11758" width="11.5703125" style="4" customWidth="1"/>
    <col min="11759" max="11759" width="11.140625" style="4" customWidth="1"/>
    <col min="11760" max="11760" width="10.140625" style="4" customWidth="1"/>
    <col min="11761" max="11761" width="11.42578125" style="4" customWidth="1"/>
    <col min="11762" max="11762" width="11.5703125" style="4" customWidth="1"/>
    <col min="11763" max="11763" width="11.140625" style="4" customWidth="1"/>
    <col min="11764" max="11769" width="9.140625" style="4"/>
    <col min="11770" max="11770" width="11.140625" style="4" customWidth="1"/>
    <col min="11771" max="11787" width="9.140625" style="4"/>
    <col min="11788" max="11788" width="9.140625" style="4" customWidth="1"/>
    <col min="11789" max="11943" width="9.140625" style="4"/>
    <col min="11944" max="11944" width="3" style="4" customWidth="1"/>
    <col min="11945" max="11945" width="26" style="4" customWidth="1"/>
    <col min="11946" max="11946" width="8.7109375" style="4" customWidth="1"/>
    <col min="11947" max="11947" width="7.42578125" style="4" customWidth="1"/>
    <col min="11948" max="11948" width="9.5703125" style="4" customWidth="1"/>
    <col min="11949" max="11949" width="9.28515625" style="4" customWidth="1"/>
    <col min="11950" max="11959" width="0" style="4" hidden="1" customWidth="1"/>
    <col min="11960" max="11960" width="5.42578125" style="4" customWidth="1"/>
    <col min="11961" max="11961" width="5.7109375" style="4" customWidth="1"/>
    <col min="11962" max="11962" width="5.42578125" style="4" customWidth="1"/>
    <col min="11963" max="11963" width="8.42578125" style="4" customWidth="1"/>
    <col min="11964" max="11964" width="5.85546875" style="4" customWidth="1"/>
    <col min="11965" max="11965" width="7.140625" style="4" customWidth="1"/>
    <col min="11966" max="11966" width="8.140625" style="4" customWidth="1"/>
    <col min="11967" max="11967" width="5.7109375" style="4" customWidth="1"/>
    <col min="11968" max="11968" width="5.5703125" style="4" customWidth="1"/>
    <col min="11969" max="11969" width="7.7109375" style="4" customWidth="1"/>
    <col min="11970" max="11970" width="6.140625" style="4" customWidth="1"/>
    <col min="11971" max="11971" width="8" style="4" customWidth="1"/>
    <col min="11972" max="11972" width="7.5703125" style="4" customWidth="1"/>
    <col min="11973" max="11973" width="7" style="4" customWidth="1"/>
    <col min="11974" max="11974" width="6.42578125" style="4" customWidth="1"/>
    <col min="11975" max="11975" width="7.85546875" style="4" customWidth="1"/>
    <col min="11976" max="11976" width="7.5703125" style="4" customWidth="1"/>
    <col min="11977" max="11977" width="8.7109375" style="4" customWidth="1"/>
    <col min="11978" max="11978" width="8.42578125" style="4" customWidth="1"/>
    <col min="11979" max="11979" width="6.42578125" style="4" customWidth="1"/>
    <col min="11980" max="11980" width="6.140625" style="4" customWidth="1"/>
    <col min="11981" max="11981" width="6.7109375" style="4" customWidth="1"/>
    <col min="11982" max="11982" width="10" style="4" customWidth="1"/>
    <col min="11983" max="11983" width="6.42578125" style="4" customWidth="1"/>
    <col min="11984" max="11985" width="6.7109375" style="4" customWidth="1"/>
    <col min="11986" max="11987" width="6.5703125" style="4" customWidth="1"/>
    <col min="11988" max="11988" width="6.28515625" style="4" customWidth="1"/>
    <col min="11989" max="11989" width="6.85546875" style="4" customWidth="1"/>
    <col min="11990" max="11990" width="7.7109375" style="4" customWidth="1"/>
    <col min="11991" max="11994" width="9.140625" style="4"/>
    <col min="11995" max="11995" width="9.85546875" style="4" customWidth="1"/>
    <col min="11996" max="11996" width="8.140625" style="4" customWidth="1"/>
    <col min="11997" max="11997" width="7.85546875" style="4" customWidth="1"/>
    <col min="11998" max="12007" width="9.140625" style="4"/>
    <col min="12008" max="12009" width="10.5703125" style="4" customWidth="1"/>
    <col min="12010" max="12010" width="9.140625" style="4"/>
    <col min="12011" max="12011" width="10.7109375" style="4" customWidth="1"/>
    <col min="12012" max="12012" width="11.85546875" style="4" customWidth="1"/>
    <col min="12013" max="12013" width="11.28515625" style="4" customWidth="1"/>
    <col min="12014" max="12014" width="11.5703125" style="4" customWidth="1"/>
    <col min="12015" max="12015" width="11.140625" style="4" customWidth="1"/>
    <col min="12016" max="12016" width="10.140625" style="4" customWidth="1"/>
    <col min="12017" max="12017" width="11.42578125" style="4" customWidth="1"/>
    <col min="12018" max="12018" width="11.5703125" style="4" customWidth="1"/>
    <col min="12019" max="12019" width="11.140625" style="4" customWidth="1"/>
    <col min="12020" max="12025" width="9.140625" style="4"/>
    <col min="12026" max="12026" width="11.140625" style="4" customWidth="1"/>
    <col min="12027" max="12043" width="9.140625" style="4"/>
    <col min="12044" max="12044" width="9.140625" style="4" customWidth="1"/>
    <col min="12045" max="12199" width="9.140625" style="4"/>
    <col min="12200" max="12200" width="3" style="4" customWidth="1"/>
    <col min="12201" max="12201" width="26" style="4" customWidth="1"/>
    <col min="12202" max="12202" width="8.7109375" style="4" customWidth="1"/>
    <col min="12203" max="12203" width="7.42578125" style="4" customWidth="1"/>
    <col min="12204" max="12204" width="9.5703125" style="4" customWidth="1"/>
    <col min="12205" max="12205" width="9.28515625" style="4" customWidth="1"/>
    <col min="12206" max="12215" width="0" style="4" hidden="1" customWidth="1"/>
    <col min="12216" max="12216" width="5.42578125" style="4" customWidth="1"/>
    <col min="12217" max="12217" width="5.7109375" style="4" customWidth="1"/>
    <col min="12218" max="12218" width="5.42578125" style="4" customWidth="1"/>
    <col min="12219" max="12219" width="8.42578125" style="4" customWidth="1"/>
    <col min="12220" max="12220" width="5.85546875" style="4" customWidth="1"/>
    <col min="12221" max="12221" width="7.140625" style="4" customWidth="1"/>
    <col min="12222" max="12222" width="8.140625" style="4" customWidth="1"/>
    <col min="12223" max="12223" width="5.7109375" style="4" customWidth="1"/>
    <col min="12224" max="12224" width="5.5703125" style="4" customWidth="1"/>
    <col min="12225" max="12225" width="7.7109375" style="4" customWidth="1"/>
    <col min="12226" max="12226" width="6.140625" style="4" customWidth="1"/>
    <col min="12227" max="12227" width="8" style="4" customWidth="1"/>
    <col min="12228" max="12228" width="7.5703125" style="4" customWidth="1"/>
    <col min="12229" max="12229" width="7" style="4" customWidth="1"/>
    <col min="12230" max="12230" width="6.42578125" style="4" customWidth="1"/>
    <col min="12231" max="12231" width="7.85546875" style="4" customWidth="1"/>
    <col min="12232" max="12232" width="7.5703125" style="4" customWidth="1"/>
    <col min="12233" max="12233" width="8.7109375" style="4" customWidth="1"/>
    <col min="12234" max="12234" width="8.42578125" style="4" customWidth="1"/>
    <col min="12235" max="12235" width="6.42578125" style="4" customWidth="1"/>
    <col min="12236" max="12236" width="6.140625" style="4" customWidth="1"/>
    <col min="12237" max="12237" width="6.7109375" style="4" customWidth="1"/>
    <col min="12238" max="12238" width="10" style="4" customWidth="1"/>
    <col min="12239" max="12239" width="6.42578125" style="4" customWidth="1"/>
    <col min="12240" max="12241" width="6.7109375" style="4" customWidth="1"/>
    <col min="12242" max="12243" width="6.5703125" style="4" customWidth="1"/>
    <col min="12244" max="12244" width="6.28515625" style="4" customWidth="1"/>
    <col min="12245" max="12245" width="6.85546875" style="4" customWidth="1"/>
    <col min="12246" max="12246" width="7.7109375" style="4" customWidth="1"/>
    <col min="12247" max="12250" width="9.140625" style="4"/>
    <col min="12251" max="12251" width="9.85546875" style="4" customWidth="1"/>
    <col min="12252" max="12252" width="8.140625" style="4" customWidth="1"/>
    <col min="12253" max="12253" width="7.85546875" style="4" customWidth="1"/>
    <col min="12254" max="12263" width="9.140625" style="4"/>
    <col min="12264" max="12265" width="10.5703125" style="4" customWidth="1"/>
    <col min="12266" max="12266" width="9.140625" style="4"/>
    <col min="12267" max="12267" width="10.7109375" style="4" customWidth="1"/>
    <col min="12268" max="12268" width="11.85546875" style="4" customWidth="1"/>
    <col min="12269" max="12269" width="11.28515625" style="4" customWidth="1"/>
    <col min="12270" max="12270" width="11.5703125" style="4" customWidth="1"/>
    <col min="12271" max="12271" width="11.140625" style="4" customWidth="1"/>
    <col min="12272" max="12272" width="10.140625" style="4" customWidth="1"/>
    <col min="12273" max="12273" width="11.42578125" style="4" customWidth="1"/>
    <col min="12274" max="12274" width="11.5703125" style="4" customWidth="1"/>
    <col min="12275" max="12275" width="11.140625" style="4" customWidth="1"/>
    <col min="12276" max="12281" width="9.140625" style="4"/>
    <col min="12282" max="12282" width="11.140625" style="4" customWidth="1"/>
    <col min="12283" max="12299" width="9.140625" style="4"/>
    <col min="12300" max="12300" width="9.140625" style="4" customWidth="1"/>
    <col min="12301" max="12455" width="9.140625" style="4"/>
    <col min="12456" max="12456" width="3" style="4" customWidth="1"/>
    <col min="12457" max="12457" width="26" style="4" customWidth="1"/>
    <col min="12458" max="12458" width="8.7109375" style="4" customWidth="1"/>
    <col min="12459" max="12459" width="7.42578125" style="4" customWidth="1"/>
    <col min="12460" max="12460" width="9.5703125" style="4" customWidth="1"/>
    <col min="12461" max="12461" width="9.28515625" style="4" customWidth="1"/>
    <col min="12462" max="12471" width="0" style="4" hidden="1" customWidth="1"/>
    <col min="12472" max="12472" width="5.42578125" style="4" customWidth="1"/>
    <col min="12473" max="12473" width="5.7109375" style="4" customWidth="1"/>
    <col min="12474" max="12474" width="5.42578125" style="4" customWidth="1"/>
    <col min="12475" max="12475" width="8.42578125" style="4" customWidth="1"/>
    <col min="12476" max="12476" width="5.85546875" style="4" customWidth="1"/>
    <col min="12477" max="12477" width="7.140625" style="4" customWidth="1"/>
    <col min="12478" max="12478" width="8.140625" style="4" customWidth="1"/>
    <col min="12479" max="12479" width="5.7109375" style="4" customWidth="1"/>
    <col min="12480" max="12480" width="5.5703125" style="4" customWidth="1"/>
    <col min="12481" max="12481" width="7.7109375" style="4" customWidth="1"/>
    <col min="12482" max="12482" width="6.140625" style="4" customWidth="1"/>
    <col min="12483" max="12483" width="8" style="4" customWidth="1"/>
    <col min="12484" max="12484" width="7.5703125" style="4" customWidth="1"/>
    <col min="12485" max="12485" width="7" style="4" customWidth="1"/>
    <col min="12486" max="12486" width="6.42578125" style="4" customWidth="1"/>
    <col min="12487" max="12487" width="7.85546875" style="4" customWidth="1"/>
    <col min="12488" max="12488" width="7.5703125" style="4" customWidth="1"/>
    <col min="12489" max="12489" width="8.7109375" style="4" customWidth="1"/>
    <col min="12490" max="12490" width="8.42578125" style="4" customWidth="1"/>
    <col min="12491" max="12491" width="6.42578125" style="4" customWidth="1"/>
    <col min="12492" max="12492" width="6.140625" style="4" customWidth="1"/>
    <col min="12493" max="12493" width="6.7109375" style="4" customWidth="1"/>
    <col min="12494" max="12494" width="10" style="4" customWidth="1"/>
    <col min="12495" max="12495" width="6.42578125" style="4" customWidth="1"/>
    <col min="12496" max="12497" width="6.7109375" style="4" customWidth="1"/>
    <col min="12498" max="12499" width="6.5703125" style="4" customWidth="1"/>
    <col min="12500" max="12500" width="6.28515625" style="4" customWidth="1"/>
    <col min="12501" max="12501" width="6.85546875" style="4" customWidth="1"/>
    <col min="12502" max="12502" width="7.7109375" style="4" customWidth="1"/>
    <col min="12503" max="12506" width="9.140625" style="4"/>
    <col min="12507" max="12507" width="9.85546875" style="4" customWidth="1"/>
    <col min="12508" max="12508" width="8.140625" style="4" customWidth="1"/>
    <col min="12509" max="12509" width="7.85546875" style="4" customWidth="1"/>
    <col min="12510" max="12519" width="9.140625" style="4"/>
    <col min="12520" max="12521" width="10.5703125" style="4" customWidth="1"/>
    <col min="12522" max="12522" width="9.140625" style="4"/>
    <col min="12523" max="12523" width="10.7109375" style="4" customWidth="1"/>
    <col min="12524" max="12524" width="11.85546875" style="4" customWidth="1"/>
    <col min="12525" max="12525" width="11.28515625" style="4" customWidth="1"/>
    <col min="12526" max="12526" width="11.5703125" style="4" customWidth="1"/>
    <col min="12527" max="12527" width="11.140625" style="4" customWidth="1"/>
    <col min="12528" max="12528" width="10.140625" style="4" customWidth="1"/>
    <col min="12529" max="12529" width="11.42578125" style="4" customWidth="1"/>
    <col min="12530" max="12530" width="11.5703125" style="4" customWidth="1"/>
    <col min="12531" max="12531" width="11.140625" style="4" customWidth="1"/>
    <col min="12532" max="12537" width="9.140625" style="4"/>
    <col min="12538" max="12538" width="11.140625" style="4" customWidth="1"/>
    <col min="12539" max="12555" width="9.140625" style="4"/>
    <col min="12556" max="12556" width="9.140625" style="4" customWidth="1"/>
    <col min="12557" max="12711" width="9.140625" style="4"/>
    <col min="12712" max="12712" width="3" style="4" customWidth="1"/>
    <col min="12713" max="12713" width="26" style="4" customWidth="1"/>
    <col min="12714" max="12714" width="8.7109375" style="4" customWidth="1"/>
    <col min="12715" max="12715" width="7.42578125" style="4" customWidth="1"/>
    <col min="12716" max="12716" width="9.5703125" style="4" customWidth="1"/>
    <col min="12717" max="12717" width="9.28515625" style="4" customWidth="1"/>
    <col min="12718" max="12727" width="0" style="4" hidden="1" customWidth="1"/>
    <col min="12728" max="12728" width="5.42578125" style="4" customWidth="1"/>
    <col min="12729" max="12729" width="5.7109375" style="4" customWidth="1"/>
    <col min="12730" max="12730" width="5.42578125" style="4" customWidth="1"/>
    <col min="12731" max="12731" width="8.42578125" style="4" customWidth="1"/>
    <col min="12732" max="12732" width="5.85546875" style="4" customWidth="1"/>
    <col min="12733" max="12733" width="7.140625" style="4" customWidth="1"/>
    <col min="12734" max="12734" width="8.140625" style="4" customWidth="1"/>
    <col min="12735" max="12735" width="5.7109375" style="4" customWidth="1"/>
    <col min="12736" max="12736" width="5.5703125" style="4" customWidth="1"/>
    <col min="12737" max="12737" width="7.7109375" style="4" customWidth="1"/>
    <col min="12738" max="12738" width="6.140625" style="4" customWidth="1"/>
    <col min="12739" max="12739" width="8" style="4" customWidth="1"/>
    <col min="12740" max="12740" width="7.5703125" style="4" customWidth="1"/>
    <col min="12741" max="12741" width="7" style="4" customWidth="1"/>
    <col min="12742" max="12742" width="6.42578125" style="4" customWidth="1"/>
    <col min="12743" max="12743" width="7.85546875" style="4" customWidth="1"/>
    <col min="12744" max="12744" width="7.5703125" style="4" customWidth="1"/>
    <col min="12745" max="12745" width="8.7109375" style="4" customWidth="1"/>
    <col min="12746" max="12746" width="8.42578125" style="4" customWidth="1"/>
    <col min="12747" max="12747" width="6.42578125" style="4" customWidth="1"/>
    <col min="12748" max="12748" width="6.140625" style="4" customWidth="1"/>
    <col min="12749" max="12749" width="6.7109375" style="4" customWidth="1"/>
    <col min="12750" max="12750" width="10" style="4" customWidth="1"/>
    <col min="12751" max="12751" width="6.42578125" style="4" customWidth="1"/>
    <col min="12752" max="12753" width="6.7109375" style="4" customWidth="1"/>
    <col min="12754" max="12755" width="6.5703125" style="4" customWidth="1"/>
    <col min="12756" max="12756" width="6.28515625" style="4" customWidth="1"/>
    <col min="12757" max="12757" width="6.85546875" style="4" customWidth="1"/>
    <col min="12758" max="12758" width="7.7109375" style="4" customWidth="1"/>
    <col min="12759" max="12762" width="9.140625" style="4"/>
    <col min="12763" max="12763" width="9.85546875" style="4" customWidth="1"/>
    <col min="12764" max="12764" width="8.140625" style="4" customWidth="1"/>
    <col min="12765" max="12765" width="7.85546875" style="4" customWidth="1"/>
    <col min="12766" max="12775" width="9.140625" style="4"/>
    <col min="12776" max="12777" width="10.5703125" style="4" customWidth="1"/>
    <col min="12778" max="12778" width="9.140625" style="4"/>
    <col min="12779" max="12779" width="10.7109375" style="4" customWidth="1"/>
    <col min="12780" max="12780" width="11.85546875" style="4" customWidth="1"/>
    <col min="12781" max="12781" width="11.28515625" style="4" customWidth="1"/>
    <col min="12782" max="12782" width="11.5703125" style="4" customWidth="1"/>
    <col min="12783" max="12783" width="11.140625" style="4" customWidth="1"/>
    <col min="12784" max="12784" width="10.140625" style="4" customWidth="1"/>
    <col min="12785" max="12785" width="11.42578125" style="4" customWidth="1"/>
    <col min="12786" max="12786" width="11.5703125" style="4" customWidth="1"/>
    <col min="12787" max="12787" width="11.140625" style="4" customWidth="1"/>
    <col min="12788" max="12793" width="9.140625" style="4"/>
    <col min="12794" max="12794" width="11.140625" style="4" customWidth="1"/>
    <col min="12795" max="12811" width="9.140625" style="4"/>
    <col min="12812" max="12812" width="9.140625" style="4" customWidth="1"/>
    <col min="12813" max="12967" width="9.140625" style="4"/>
    <col min="12968" max="12968" width="3" style="4" customWidth="1"/>
    <col min="12969" max="12969" width="26" style="4" customWidth="1"/>
    <col min="12970" max="12970" width="8.7109375" style="4" customWidth="1"/>
    <col min="12971" max="12971" width="7.42578125" style="4" customWidth="1"/>
    <col min="12972" max="12972" width="9.5703125" style="4" customWidth="1"/>
    <col min="12973" max="12973" width="9.28515625" style="4" customWidth="1"/>
    <col min="12974" max="12983" width="0" style="4" hidden="1" customWidth="1"/>
    <col min="12984" max="12984" width="5.42578125" style="4" customWidth="1"/>
    <col min="12985" max="12985" width="5.7109375" style="4" customWidth="1"/>
    <col min="12986" max="12986" width="5.42578125" style="4" customWidth="1"/>
    <col min="12987" max="12987" width="8.42578125" style="4" customWidth="1"/>
    <col min="12988" max="12988" width="5.85546875" style="4" customWidth="1"/>
    <col min="12989" max="12989" width="7.140625" style="4" customWidth="1"/>
    <col min="12990" max="12990" width="8.140625" style="4" customWidth="1"/>
    <col min="12991" max="12991" width="5.7109375" style="4" customWidth="1"/>
    <col min="12992" max="12992" width="5.5703125" style="4" customWidth="1"/>
    <col min="12993" max="12993" width="7.7109375" style="4" customWidth="1"/>
    <col min="12994" max="12994" width="6.140625" style="4" customWidth="1"/>
    <col min="12995" max="12995" width="8" style="4" customWidth="1"/>
    <col min="12996" max="12996" width="7.5703125" style="4" customWidth="1"/>
    <col min="12997" max="12997" width="7" style="4" customWidth="1"/>
    <col min="12998" max="12998" width="6.42578125" style="4" customWidth="1"/>
    <col min="12999" max="12999" width="7.85546875" style="4" customWidth="1"/>
    <col min="13000" max="13000" width="7.5703125" style="4" customWidth="1"/>
    <col min="13001" max="13001" width="8.7109375" style="4" customWidth="1"/>
    <col min="13002" max="13002" width="8.42578125" style="4" customWidth="1"/>
    <col min="13003" max="13003" width="6.42578125" style="4" customWidth="1"/>
    <col min="13004" max="13004" width="6.140625" style="4" customWidth="1"/>
    <col min="13005" max="13005" width="6.7109375" style="4" customWidth="1"/>
    <col min="13006" max="13006" width="10" style="4" customWidth="1"/>
    <col min="13007" max="13007" width="6.42578125" style="4" customWidth="1"/>
    <col min="13008" max="13009" width="6.7109375" style="4" customWidth="1"/>
    <col min="13010" max="13011" width="6.5703125" style="4" customWidth="1"/>
    <col min="13012" max="13012" width="6.28515625" style="4" customWidth="1"/>
    <col min="13013" max="13013" width="6.85546875" style="4" customWidth="1"/>
    <col min="13014" max="13014" width="7.7109375" style="4" customWidth="1"/>
    <col min="13015" max="13018" width="9.140625" style="4"/>
    <col min="13019" max="13019" width="9.85546875" style="4" customWidth="1"/>
    <col min="13020" max="13020" width="8.140625" style="4" customWidth="1"/>
    <col min="13021" max="13021" width="7.85546875" style="4" customWidth="1"/>
    <col min="13022" max="13031" width="9.140625" style="4"/>
    <col min="13032" max="13033" width="10.5703125" style="4" customWidth="1"/>
    <col min="13034" max="13034" width="9.140625" style="4"/>
    <col min="13035" max="13035" width="10.7109375" style="4" customWidth="1"/>
    <col min="13036" max="13036" width="11.85546875" style="4" customWidth="1"/>
    <col min="13037" max="13037" width="11.28515625" style="4" customWidth="1"/>
    <col min="13038" max="13038" width="11.5703125" style="4" customWidth="1"/>
    <col min="13039" max="13039" width="11.140625" style="4" customWidth="1"/>
    <col min="13040" max="13040" width="10.140625" style="4" customWidth="1"/>
    <col min="13041" max="13041" width="11.42578125" style="4" customWidth="1"/>
    <col min="13042" max="13042" width="11.5703125" style="4" customWidth="1"/>
    <col min="13043" max="13043" width="11.140625" style="4" customWidth="1"/>
    <col min="13044" max="13049" width="9.140625" style="4"/>
    <col min="13050" max="13050" width="11.140625" style="4" customWidth="1"/>
    <col min="13051" max="13067" width="9.140625" style="4"/>
    <col min="13068" max="13068" width="9.140625" style="4" customWidth="1"/>
    <col min="13069" max="13223" width="9.140625" style="4"/>
    <col min="13224" max="13224" width="3" style="4" customWidth="1"/>
    <col min="13225" max="13225" width="26" style="4" customWidth="1"/>
    <col min="13226" max="13226" width="8.7109375" style="4" customWidth="1"/>
    <col min="13227" max="13227" width="7.42578125" style="4" customWidth="1"/>
    <col min="13228" max="13228" width="9.5703125" style="4" customWidth="1"/>
    <col min="13229" max="13229" width="9.28515625" style="4" customWidth="1"/>
    <col min="13230" max="13239" width="0" style="4" hidden="1" customWidth="1"/>
    <col min="13240" max="13240" width="5.42578125" style="4" customWidth="1"/>
    <col min="13241" max="13241" width="5.7109375" style="4" customWidth="1"/>
    <col min="13242" max="13242" width="5.42578125" style="4" customWidth="1"/>
    <col min="13243" max="13243" width="8.42578125" style="4" customWidth="1"/>
    <col min="13244" max="13244" width="5.85546875" style="4" customWidth="1"/>
    <col min="13245" max="13245" width="7.140625" style="4" customWidth="1"/>
    <col min="13246" max="13246" width="8.140625" style="4" customWidth="1"/>
    <col min="13247" max="13247" width="5.7109375" style="4" customWidth="1"/>
    <col min="13248" max="13248" width="5.5703125" style="4" customWidth="1"/>
    <col min="13249" max="13249" width="7.7109375" style="4" customWidth="1"/>
    <col min="13250" max="13250" width="6.140625" style="4" customWidth="1"/>
    <col min="13251" max="13251" width="8" style="4" customWidth="1"/>
    <col min="13252" max="13252" width="7.5703125" style="4" customWidth="1"/>
    <col min="13253" max="13253" width="7" style="4" customWidth="1"/>
    <col min="13254" max="13254" width="6.42578125" style="4" customWidth="1"/>
    <col min="13255" max="13255" width="7.85546875" style="4" customWidth="1"/>
    <col min="13256" max="13256" width="7.5703125" style="4" customWidth="1"/>
    <col min="13257" max="13257" width="8.7109375" style="4" customWidth="1"/>
    <col min="13258" max="13258" width="8.42578125" style="4" customWidth="1"/>
    <col min="13259" max="13259" width="6.42578125" style="4" customWidth="1"/>
    <col min="13260" max="13260" width="6.140625" style="4" customWidth="1"/>
    <col min="13261" max="13261" width="6.7109375" style="4" customWidth="1"/>
    <col min="13262" max="13262" width="10" style="4" customWidth="1"/>
    <col min="13263" max="13263" width="6.42578125" style="4" customWidth="1"/>
    <col min="13264" max="13265" width="6.7109375" style="4" customWidth="1"/>
    <col min="13266" max="13267" width="6.5703125" style="4" customWidth="1"/>
    <col min="13268" max="13268" width="6.28515625" style="4" customWidth="1"/>
    <col min="13269" max="13269" width="6.85546875" style="4" customWidth="1"/>
    <col min="13270" max="13270" width="7.7109375" style="4" customWidth="1"/>
    <col min="13271" max="13274" width="9.140625" style="4"/>
    <col min="13275" max="13275" width="9.85546875" style="4" customWidth="1"/>
    <col min="13276" max="13276" width="8.140625" style="4" customWidth="1"/>
    <col min="13277" max="13277" width="7.85546875" style="4" customWidth="1"/>
    <col min="13278" max="13287" width="9.140625" style="4"/>
    <col min="13288" max="13289" width="10.5703125" style="4" customWidth="1"/>
    <col min="13290" max="13290" width="9.140625" style="4"/>
    <col min="13291" max="13291" width="10.7109375" style="4" customWidth="1"/>
    <col min="13292" max="13292" width="11.85546875" style="4" customWidth="1"/>
    <col min="13293" max="13293" width="11.28515625" style="4" customWidth="1"/>
    <col min="13294" max="13294" width="11.5703125" style="4" customWidth="1"/>
    <col min="13295" max="13295" width="11.140625" style="4" customWidth="1"/>
    <col min="13296" max="13296" width="10.140625" style="4" customWidth="1"/>
    <col min="13297" max="13297" width="11.42578125" style="4" customWidth="1"/>
    <col min="13298" max="13298" width="11.5703125" style="4" customWidth="1"/>
    <col min="13299" max="13299" width="11.140625" style="4" customWidth="1"/>
    <col min="13300" max="13305" width="9.140625" style="4"/>
    <col min="13306" max="13306" width="11.140625" style="4" customWidth="1"/>
    <col min="13307" max="13323" width="9.140625" style="4"/>
    <col min="13324" max="13324" width="9.140625" style="4" customWidth="1"/>
    <col min="13325" max="13479" width="9.140625" style="4"/>
    <col min="13480" max="13480" width="3" style="4" customWidth="1"/>
    <col min="13481" max="13481" width="26" style="4" customWidth="1"/>
    <col min="13482" max="13482" width="8.7109375" style="4" customWidth="1"/>
    <col min="13483" max="13483" width="7.42578125" style="4" customWidth="1"/>
    <col min="13484" max="13484" width="9.5703125" style="4" customWidth="1"/>
    <col min="13485" max="13485" width="9.28515625" style="4" customWidth="1"/>
    <col min="13486" max="13495" width="0" style="4" hidden="1" customWidth="1"/>
    <col min="13496" max="13496" width="5.42578125" style="4" customWidth="1"/>
    <col min="13497" max="13497" width="5.7109375" style="4" customWidth="1"/>
    <col min="13498" max="13498" width="5.42578125" style="4" customWidth="1"/>
    <col min="13499" max="13499" width="8.42578125" style="4" customWidth="1"/>
    <col min="13500" max="13500" width="5.85546875" style="4" customWidth="1"/>
    <col min="13501" max="13501" width="7.140625" style="4" customWidth="1"/>
    <col min="13502" max="13502" width="8.140625" style="4" customWidth="1"/>
    <col min="13503" max="13503" width="5.7109375" style="4" customWidth="1"/>
    <col min="13504" max="13504" width="5.5703125" style="4" customWidth="1"/>
    <col min="13505" max="13505" width="7.7109375" style="4" customWidth="1"/>
    <col min="13506" max="13506" width="6.140625" style="4" customWidth="1"/>
    <col min="13507" max="13507" width="8" style="4" customWidth="1"/>
    <col min="13508" max="13508" width="7.5703125" style="4" customWidth="1"/>
    <col min="13509" max="13509" width="7" style="4" customWidth="1"/>
    <col min="13510" max="13510" width="6.42578125" style="4" customWidth="1"/>
    <col min="13511" max="13511" width="7.85546875" style="4" customWidth="1"/>
    <col min="13512" max="13512" width="7.5703125" style="4" customWidth="1"/>
    <col min="13513" max="13513" width="8.7109375" style="4" customWidth="1"/>
    <col min="13514" max="13514" width="8.42578125" style="4" customWidth="1"/>
    <col min="13515" max="13515" width="6.42578125" style="4" customWidth="1"/>
    <col min="13516" max="13516" width="6.140625" style="4" customWidth="1"/>
    <col min="13517" max="13517" width="6.7109375" style="4" customWidth="1"/>
    <col min="13518" max="13518" width="10" style="4" customWidth="1"/>
    <col min="13519" max="13519" width="6.42578125" style="4" customWidth="1"/>
    <col min="13520" max="13521" width="6.7109375" style="4" customWidth="1"/>
    <col min="13522" max="13523" width="6.5703125" style="4" customWidth="1"/>
    <col min="13524" max="13524" width="6.28515625" style="4" customWidth="1"/>
    <col min="13525" max="13525" width="6.85546875" style="4" customWidth="1"/>
    <col min="13526" max="13526" width="7.7109375" style="4" customWidth="1"/>
    <col min="13527" max="13530" width="9.140625" style="4"/>
    <col min="13531" max="13531" width="9.85546875" style="4" customWidth="1"/>
    <col min="13532" max="13532" width="8.140625" style="4" customWidth="1"/>
    <col min="13533" max="13533" width="7.85546875" style="4" customWidth="1"/>
    <col min="13534" max="13543" width="9.140625" style="4"/>
    <col min="13544" max="13545" width="10.5703125" style="4" customWidth="1"/>
    <col min="13546" max="13546" width="9.140625" style="4"/>
    <col min="13547" max="13547" width="10.7109375" style="4" customWidth="1"/>
    <col min="13548" max="13548" width="11.85546875" style="4" customWidth="1"/>
    <col min="13549" max="13549" width="11.28515625" style="4" customWidth="1"/>
    <col min="13550" max="13550" width="11.5703125" style="4" customWidth="1"/>
    <col min="13551" max="13551" width="11.140625" style="4" customWidth="1"/>
    <col min="13552" max="13552" width="10.140625" style="4" customWidth="1"/>
    <col min="13553" max="13553" width="11.42578125" style="4" customWidth="1"/>
    <col min="13554" max="13554" width="11.5703125" style="4" customWidth="1"/>
    <col min="13555" max="13555" width="11.140625" style="4" customWidth="1"/>
    <col min="13556" max="13561" width="9.140625" style="4"/>
    <col min="13562" max="13562" width="11.140625" style="4" customWidth="1"/>
    <col min="13563" max="13579" width="9.140625" style="4"/>
    <col min="13580" max="13580" width="9.140625" style="4" customWidth="1"/>
    <col min="13581" max="13735" width="9.140625" style="4"/>
    <col min="13736" max="13736" width="3" style="4" customWidth="1"/>
    <col min="13737" max="13737" width="26" style="4" customWidth="1"/>
    <col min="13738" max="13738" width="8.7109375" style="4" customWidth="1"/>
    <col min="13739" max="13739" width="7.42578125" style="4" customWidth="1"/>
    <col min="13740" max="13740" width="9.5703125" style="4" customWidth="1"/>
    <col min="13741" max="13741" width="9.28515625" style="4" customWidth="1"/>
    <col min="13742" max="13751" width="0" style="4" hidden="1" customWidth="1"/>
    <col min="13752" max="13752" width="5.42578125" style="4" customWidth="1"/>
    <col min="13753" max="13753" width="5.7109375" style="4" customWidth="1"/>
    <col min="13754" max="13754" width="5.42578125" style="4" customWidth="1"/>
    <col min="13755" max="13755" width="8.42578125" style="4" customWidth="1"/>
    <col min="13756" max="13756" width="5.85546875" style="4" customWidth="1"/>
    <col min="13757" max="13757" width="7.140625" style="4" customWidth="1"/>
    <col min="13758" max="13758" width="8.140625" style="4" customWidth="1"/>
    <col min="13759" max="13759" width="5.7109375" style="4" customWidth="1"/>
    <col min="13760" max="13760" width="5.5703125" style="4" customWidth="1"/>
    <col min="13761" max="13761" width="7.7109375" style="4" customWidth="1"/>
    <col min="13762" max="13762" width="6.140625" style="4" customWidth="1"/>
    <col min="13763" max="13763" width="8" style="4" customWidth="1"/>
    <col min="13764" max="13764" width="7.5703125" style="4" customWidth="1"/>
    <col min="13765" max="13765" width="7" style="4" customWidth="1"/>
    <col min="13766" max="13766" width="6.42578125" style="4" customWidth="1"/>
    <col min="13767" max="13767" width="7.85546875" style="4" customWidth="1"/>
    <col min="13768" max="13768" width="7.5703125" style="4" customWidth="1"/>
    <col min="13769" max="13769" width="8.7109375" style="4" customWidth="1"/>
    <col min="13770" max="13770" width="8.42578125" style="4" customWidth="1"/>
    <col min="13771" max="13771" width="6.42578125" style="4" customWidth="1"/>
    <col min="13772" max="13772" width="6.140625" style="4" customWidth="1"/>
    <col min="13773" max="13773" width="6.7109375" style="4" customWidth="1"/>
    <col min="13774" max="13774" width="10" style="4" customWidth="1"/>
    <col min="13775" max="13775" width="6.42578125" style="4" customWidth="1"/>
    <col min="13776" max="13777" width="6.7109375" style="4" customWidth="1"/>
    <col min="13778" max="13779" width="6.5703125" style="4" customWidth="1"/>
    <col min="13780" max="13780" width="6.28515625" style="4" customWidth="1"/>
    <col min="13781" max="13781" width="6.85546875" style="4" customWidth="1"/>
    <col min="13782" max="13782" width="7.7109375" style="4" customWidth="1"/>
    <col min="13783" max="13786" width="9.140625" style="4"/>
    <col min="13787" max="13787" width="9.85546875" style="4" customWidth="1"/>
    <col min="13788" max="13788" width="8.140625" style="4" customWidth="1"/>
    <col min="13789" max="13789" width="7.85546875" style="4" customWidth="1"/>
    <col min="13790" max="13799" width="9.140625" style="4"/>
    <col min="13800" max="13801" width="10.5703125" style="4" customWidth="1"/>
    <col min="13802" max="13802" width="9.140625" style="4"/>
    <col min="13803" max="13803" width="10.7109375" style="4" customWidth="1"/>
    <col min="13804" max="13804" width="11.85546875" style="4" customWidth="1"/>
    <col min="13805" max="13805" width="11.28515625" style="4" customWidth="1"/>
    <col min="13806" max="13806" width="11.5703125" style="4" customWidth="1"/>
    <col min="13807" max="13807" width="11.140625" style="4" customWidth="1"/>
    <col min="13808" max="13808" width="10.140625" style="4" customWidth="1"/>
    <col min="13809" max="13809" width="11.42578125" style="4" customWidth="1"/>
    <col min="13810" max="13810" width="11.5703125" style="4" customWidth="1"/>
    <col min="13811" max="13811" width="11.140625" style="4" customWidth="1"/>
    <col min="13812" max="13817" width="9.140625" style="4"/>
    <col min="13818" max="13818" width="11.140625" style="4" customWidth="1"/>
    <col min="13819" max="13835" width="9.140625" style="4"/>
    <col min="13836" max="13836" width="9.140625" style="4" customWidth="1"/>
    <col min="13837" max="13991" width="9.140625" style="4"/>
    <col min="13992" max="13992" width="3" style="4" customWidth="1"/>
    <col min="13993" max="13993" width="26" style="4" customWidth="1"/>
    <col min="13994" max="13994" width="8.7109375" style="4" customWidth="1"/>
    <col min="13995" max="13995" width="7.42578125" style="4" customWidth="1"/>
    <col min="13996" max="13996" width="9.5703125" style="4" customWidth="1"/>
    <col min="13997" max="13997" width="9.28515625" style="4" customWidth="1"/>
    <col min="13998" max="14007" width="0" style="4" hidden="1" customWidth="1"/>
    <col min="14008" max="14008" width="5.42578125" style="4" customWidth="1"/>
    <col min="14009" max="14009" width="5.7109375" style="4" customWidth="1"/>
    <col min="14010" max="14010" width="5.42578125" style="4" customWidth="1"/>
    <col min="14011" max="14011" width="8.42578125" style="4" customWidth="1"/>
    <col min="14012" max="14012" width="5.85546875" style="4" customWidth="1"/>
    <col min="14013" max="14013" width="7.140625" style="4" customWidth="1"/>
    <col min="14014" max="14014" width="8.140625" style="4" customWidth="1"/>
    <col min="14015" max="14015" width="5.7109375" style="4" customWidth="1"/>
    <col min="14016" max="14016" width="5.5703125" style="4" customWidth="1"/>
    <col min="14017" max="14017" width="7.7109375" style="4" customWidth="1"/>
    <col min="14018" max="14018" width="6.140625" style="4" customWidth="1"/>
    <col min="14019" max="14019" width="8" style="4" customWidth="1"/>
    <col min="14020" max="14020" width="7.5703125" style="4" customWidth="1"/>
    <col min="14021" max="14021" width="7" style="4" customWidth="1"/>
    <col min="14022" max="14022" width="6.42578125" style="4" customWidth="1"/>
    <col min="14023" max="14023" width="7.85546875" style="4" customWidth="1"/>
    <col min="14024" max="14024" width="7.5703125" style="4" customWidth="1"/>
    <col min="14025" max="14025" width="8.7109375" style="4" customWidth="1"/>
    <col min="14026" max="14026" width="8.42578125" style="4" customWidth="1"/>
    <col min="14027" max="14027" width="6.42578125" style="4" customWidth="1"/>
    <col min="14028" max="14028" width="6.140625" style="4" customWidth="1"/>
    <col min="14029" max="14029" width="6.7109375" style="4" customWidth="1"/>
    <col min="14030" max="14030" width="10" style="4" customWidth="1"/>
    <col min="14031" max="14031" width="6.42578125" style="4" customWidth="1"/>
    <col min="14032" max="14033" width="6.7109375" style="4" customWidth="1"/>
    <col min="14034" max="14035" width="6.5703125" style="4" customWidth="1"/>
    <col min="14036" max="14036" width="6.28515625" style="4" customWidth="1"/>
    <col min="14037" max="14037" width="6.85546875" style="4" customWidth="1"/>
    <col min="14038" max="14038" width="7.7109375" style="4" customWidth="1"/>
    <col min="14039" max="14042" width="9.140625" style="4"/>
    <col min="14043" max="14043" width="9.85546875" style="4" customWidth="1"/>
    <col min="14044" max="14044" width="8.140625" style="4" customWidth="1"/>
    <col min="14045" max="14045" width="7.85546875" style="4" customWidth="1"/>
    <col min="14046" max="14055" width="9.140625" style="4"/>
    <col min="14056" max="14057" width="10.5703125" style="4" customWidth="1"/>
    <col min="14058" max="14058" width="9.140625" style="4"/>
    <col min="14059" max="14059" width="10.7109375" style="4" customWidth="1"/>
    <col min="14060" max="14060" width="11.85546875" style="4" customWidth="1"/>
    <col min="14061" max="14061" width="11.28515625" style="4" customWidth="1"/>
    <col min="14062" max="14062" width="11.5703125" style="4" customWidth="1"/>
    <col min="14063" max="14063" width="11.140625" style="4" customWidth="1"/>
    <col min="14064" max="14064" width="10.140625" style="4" customWidth="1"/>
    <col min="14065" max="14065" width="11.42578125" style="4" customWidth="1"/>
    <col min="14066" max="14066" width="11.5703125" style="4" customWidth="1"/>
    <col min="14067" max="14067" width="11.140625" style="4" customWidth="1"/>
    <col min="14068" max="14073" width="9.140625" style="4"/>
    <col min="14074" max="14074" width="11.140625" style="4" customWidth="1"/>
    <col min="14075" max="14091" width="9.140625" style="4"/>
    <col min="14092" max="14092" width="9.140625" style="4" customWidth="1"/>
    <col min="14093" max="14247" width="9.140625" style="4"/>
    <col min="14248" max="14248" width="3" style="4" customWidth="1"/>
    <col min="14249" max="14249" width="26" style="4" customWidth="1"/>
    <col min="14250" max="14250" width="8.7109375" style="4" customWidth="1"/>
    <col min="14251" max="14251" width="7.42578125" style="4" customWidth="1"/>
    <col min="14252" max="14252" width="9.5703125" style="4" customWidth="1"/>
    <col min="14253" max="14253" width="9.28515625" style="4" customWidth="1"/>
    <col min="14254" max="14263" width="0" style="4" hidden="1" customWidth="1"/>
    <col min="14264" max="14264" width="5.42578125" style="4" customWidth="1"/>
    <col min="14265" max="14265" width="5.7109375" style="4" customWidth="1"/>
    <col min="14266" max="14266" width="5.42578125" style="4" customWidth="1"/>
    <col min="14267" max="14267" width="8.42578125" style="4" customWidth="1"/>
    <col min="14268" max="14268" width="5.85546875" style="4" customWidth="1"/>
    <col min="14269" max="14269" width="7.140625" style="4" customWidth="1"/>
    <col min="14270" max="14270" width="8.140625" style="4" customWidth="1"/>
    <col min="14271" max="14271" width="5.7109375" style="4" customWidth="1"/>
    <col min="14272" max="14272" width="5.5703125" style="4" customWidth="1"/>
    <col min="14273" max="14273" width="7.7109375" style="4" customWidth="1"/>
    <col min="14274" max="14274" width="6.140625" style="4" customWidth="1"/>
    <col min="14275" max="14275" width="8" style="4" customWidth="1"/>
    <col min="14276" max="14276" width="7.5703125" style="4" customWidth="1"/>
    <col min="14277" max="14277" width="7" style="4" customWidth="1"/>
    <col min="14278" max="14278" width="6.42578125" style="4" customWidth="1"/>
    <col min="14279" max="14279" width="7.85546875" style="4" customWidth="1"/>
    <col min="14280" max="14280" width="7.5703125" style="4" customWidth="1"/>
    <col min="14281" max="14281" width="8.7109375" style="4" customWidth="1"/>
    <col min="14282" max="14282" width="8.42578125" style="4" customWidth="1"/>
    <col min="14283" max="14283" width="6.42578125" style="4" customWidth="1"/>
    <col min="14284" max="14284" width="6.140625" style="4" customWidth="1"/>
    <col min="14285" max="14285" width="6.7109375" style="4" customWidth="1"/>
    <col min="14286" max="14286" width="10" style="4" customWidth="1"/>
    <col min="14287" max="14287" width="6.42578125" style="4" customWidth="1"/>
    <col min="14288" max="14289" width="6.7109375" style="4" customWidth="1"/>
    <col min="14290" max="14291" width="6.5703125" style="4" customWidth="1"/>
    <col min="14292" max="14292" width="6.28515625" style="4" customWidth="1"/>
    <col min="14293" max="14293" width="6.85546875" style="4" customWidth="1"/>
    <col min="14294" max="14294" width="7.7109375" style="4" customWidth="1"/>
    <col min="14295" max="14298" width="9.140625" style="4"/>
    <col min="14299" max="14299" width="9.85546875" style="4" customWidth="1"/>
    <col min="14300" max="14300" width="8.140625" style="4" customWidth="1"/>
    <col min="14301" max="14301" width="7.85546875" style="4" customWidth="1"/>
    <col min="14302" max="14311" width="9.140625" style="4"/>
    <col min="14312" max="14313" width="10.5703125" style="4" customWidth="1"/>
    <col min="14314" max="14314" width="9.140625" style="4"/>
    <col min="14315" max="14315" width="10.7109375" style="4" customWidth="1"/>
    <col min="14316" max="14316" width="11.85546875" style="4" customWidth="1"/>
    <col min="14317" max="14317" width="11.28515625" style="4" customWidth="1"/>
    <col min="14318" max="14318" width="11.5703125" style="4" customWidth="1"/>
    <col min="14319" max="14319" width="11.140625" style="4" customWidth="1"/>
    <col min="14320" max="14320" width="10.140625" style="4" customWidth="1"/>
    <col min="14321" max="14321" width="11.42578125" style="4" customWidth="1"/>
    <col min="14322" max="14322" width="11.5703125" style="4" customWidth="1"/>
    <col min="14323" max="14323" width="11.140625" style="4" customWidth="1"/>
    <col min="14324" max="14329" width="9.140625" style="4"/>
    <col min="14330" max="14330" width="11.140625" style="4" customWidth="1"/>
    <col min="14331" max="14347" width="9.140625" style="4"/>
    <col min="14348" max="14348" width="9.140625" style="4" customWidth="1"/>
    <col min="14349" max="14503" width="9.140625" style="4"/>
    <col min="14504" max="14504" width="3" style="4" customWidth="1"/>
    <col min="14505" max="14505" width="26" style="4" customWidth="1"/>
    <col min="14506" max="14506" width="8.7109375" style="4" customWidth="1"/>
    <col min="14507" max="14507" width="7.42578125" style="4" customWidth="1"/>
    <col min="14508" max="14508" width="9.5703125" style="4" customWidth="1"/>
    <col min="14509" max="14509" width="9.28515625" style="4" customWidth="1"/>
    <col min="14510" max="14519" width="0" style="4" hidden="1" customWidth="1"/>
    <col min="14520" max="14520" width="5.42578125" style="4" customWidth="1"/>
    <col min="14521" max="14521" width="5.7109375" style="4" customWidth="1"/>
    <col min="14522" max="14522" width="5.42578125" style="4" customWidth="1"/>
    <col min="14523" max="14523" width="8.42578125" style="4" customWidth="1"/>
    <col min="14524" max="14524" width="5.85546875" style="4" customWidth="1"/>
    <col min="14525" max="14525" width="7.140625" style="4" customWidth="1"/>
    <col min="14526" max="14526" width="8.140625" style="4" customWidth="1"/>
    <col min="14527" max="14527" width="5.7109375" style="4" customWidth="1"/>
    <col min="14528" max="14528" width="5.5703125" style="4" customWidth="1"/>
    <col min="14529" max="14529" width="7.7109375" style="4" customWidth="1"/>
    <col min="14530" max="14530" width="6.140625" style="4" customWidth="1"/>
    <col min="14531" max="14531" width="8" style="4" customWidth="1"/>
    <col min="14532" max="14532" width="7.5703125" style="4" customWidth="1"/>
    <col min="14533" max="14533" width="7" style="4" customWidth="1"/>
    <col min="14534" max="14534" width="6.42578125" style="4" customWidth="1"/>
    <col min="14535" max="14535" width="7.85546875" style="4" customWidth="1"/>
    <col min="14536" max="14536" width="7.5703125" style="4" customWidth="1"/>
    <col min="14537" max="14537" width="8.7109375" style="4" customWidth="1"/>
    <col min="14538" max="14538" width="8.42578125" style="4" customWidth="1"/>
    <col min="14539" max="14539" width="6.42578125" style="4" customWidth="1"/>
    <col min="14540" max="14540" width="6.140625" style="4" customWidth="1"/>
    <col min="14541" max="14541" width="6.7109375" style="4" customWidth="1"/>
    <col min="14542" max="14542" width="10" style="4" customWidth="1"/>
    <col min="14543" max="14543" width="6.42578125" style="4" customWidth="1"/>
    <col min="14544" max="14545" width="6.7109375" style="4" customWidth="1"/>
    <col min="14546" max="14547" width="6.5703125" style="4" customWidth="1"/>
    <col min="14548" max="14548" width="6.28515625" style="4" customWidth="1"/>
    <col min="14549" max="14549" width="6.85546875" style="4" customWidth="1"/>
    <col min="14550" max="14550" width="7.7109375" style="4" customWidth="1"/>
    <col min="14551" max="14554" width="9.140625" style="4"/>
    <col min="14555" max="14555" width="9.85546875" style="4" customWidth="1"/>
    <col min="14556" max="14556" width="8.140625" style="4" customWidth="1"/>
    <col min="14557" max="14557" width="7.85546875" style="4" customWidth="1"/>
    <col min="14558" max="14567" width="9.140625" style="4"/>
    <col min="14568" max="14569" width="10.5703125" style="4" customWidth="1"/>
    <col min="14570" max="14570" width="9.140625" style="4"/>
    <col min="14571" max="14571" width="10.7109375" style="4" customWidth="1"/>
    <col min="14572" max="14572" width="11.85546875" style="4" customWidth="1"/>
    <col min="14573" max="14573" width="11.28515625" style="4" customWidth="1"/>
    <col min="14574" max="14574" width="11.5703125" style="4" customWidth="1"/>
    <col min="14575" max="14575" width="11.140625" style="4" customWidth="1"/>
    <col min="14576" max="14576" width="10.140625" style="4" customWidth="1"/>
    <col min="14577" max="14577" width="11.42578125" style="4" customWidth="1"/>
    <col min="14578" max="14578" width="11.5703125" style="4" customWidth="1"/>
    <col min="14579" max="14579" width="11.140625" style="4" customWidth="1"/>
    <col min="14580" max="14585" width="9.140625" style="4"/>
    <col min="14586" max="14586" width="11.140625" style="4" customWidth="1"/>
    <col min="14587" max="14603" width="9.140625" style="4"/>
    <col min="14604" max="14604" width="9.140625" style="4" customWidth="1"/>
    <col min="14605" max="14759" width="9.140625" style="4"/>
    <col min="14760" max="14760" width="3" style="4" customWidth="1"/>
    <col min="14761" max="14761" width="26" style="4" customWidth="1"/>
    <col min="14762" max="14762" width="8.7109375" style="4" customWidth="1"/>
    <col min="14763" max="14763" width="7.42578125" style="4" customWidth="1"/>
    <col min="14764" max="14764" width="9.5703125" style="4" customWidth="1"/>
    <col min="14765" max="14765" width="9.28515625" style="4" customWidth="1"/>
    <col min="14766" max="14775" width="0" style="4" hidden="1" customWidth="1"/>
    <col min="14776" max="14776" width="5.42578125" style="4" customWidth="1"/>
    <col min="14777" max="14777" width="5.7109375" style="4" customWidth="1"/>
    <col min="14778" max="14778" width="5.42578125" style="4" customWidth="1"/>
    <col min="14779" max="14779" width="8.42578125" style="4" customWidth="1"/>
    <col min="14780" max="14780" width="5.85546875" style="4" customWidth="1"/>
    <col min="14781" max="14781" width="7.140625" style="4" customWidth="1"/>
    <col min="14782" max="14782" width="8.140625" style="4" customWidth="1"/>
    <col min="14783" max="14783" width="5.7109375" style="4" customWidth="1"/>
    <col min="14784" max="14784" width="5.5703125" style="4" customWidth="1"/>
    <col min="14785" max="14785" width="7.7109375" style="4" customWidth="1"/>
    <col min="14786" max="14786" width="6.140625" style="4" customWidth="1"/>
    <col min="14787" max="14787" width="8" style="4" customWidth="1"/>
    <col min="14788" max="14788" width="7.5703125" style="4" customWidth="1"/>
    <col min="14789" max="14789" width="7" style="4" customWidth="1"/>
    <col min="14790" max="14790" width="6.42578125" style="4" customWidth="1"/>
    <col min="14791" max="14791" width="7.85546875" style="4" customWidth="1"/>
    <col min="14792" max="14792" width="7.5703125" style="4" customWidth="1"/>
    <col min="14793" max="14793" width="8.7109375" style="4" customWidth="1"/>
    <col min="14794" max="14794" width="8.42578125" style="4" customWidth="1"/>
    <col min="14795" max="14795" width="6.42578125" style="4" customWidth="1"/>
    <col min="14796" max="14796" width="6.140625" style="4" customWidth="1"/>
    <col min="14797" max="14797" width="6.7109375" style="4" customWidth="1"/>
    <col min="14798" max="14798" width="10" style="4" customWidth="1"/>
    <col min="14799" max="14799" width="6.42578125" style="4" customWidth="1"/>
    <col min="14800" max="14801" width="6.7109375" style="4" customWidth="1"/>
    <col min="14802" max="14803" width="6.5703125" style="4" customWidth="1"/>
    <col min="14804" max="14804" width="6.28515625" style="4" customWidth="1"/>
    <col min="14805" max="14805" width="6.85546875" style="4" customWidth="1"/>
    <col min="14806" max="14806" width="7.7109375" style="4" customWidth="1"/>
    <col min="14807" max="14810" width="9.140625" style="4"/>
    <col min="14811" max="14811" width="9.85546875" style="4" customWidth="1"/>
    <col min="14812" max="14812" width="8.140625" style="4" customWidth="1"/>
    <col min="14813" max="14813" width="7.85546875" style="4" customWidth="1"/>
    <col min="14814" max="14823" width="9.140625" style="4"/>
    <col min="14824" max="14825" width="10.5703125" style="4" customWidth="1"/>
    <col min="14826" max="14826" width="9.140625" style="4"/>
    <col min="14827" max="14827" width="10.7109375" style="4" customWidth="1"/>
    <col min="14828" max="14828" width="11.85546875" style="4" customWidth="1"/>
    <col min="14829" max="14829" width="11.28515625" style="4" customWidth="1"/>
    <col min="14830" max="14830" width="11.5703125" style="4" customWidth="1"/>
    <col min="14831" max="14831" width="11.140625" style="4" customWidth="1"/>
    <col min="14832" max="14832" width="10.140625" style="4" customWidth="1"/>
    <col min="14833" max="14833" width="11.42578125" style="4" customWidth="1"/>
    <col min="14834" max="14834" width="11.5703125" style="4" customWidth="1"/>
    <col min="14835" max="14835" width="11.140625" style="4" customWidth="1"/>
    <col min="14836" max="14841" width="9.140625" style="4"/>
    <col min="14842" max="14842" width="11.140625" style="4" customWidth="1"/>
    <col min="14843" max="14859" width="9.140625" style="4"/>
    <col min="14860" max="14860" width="9.140625" style="4" customWidth="1"/>
    <col min="14861" max="15015" width="9.140625" style="4"/>
    <col min="15016" max="15016" width="3" style="4" customWidth="1"/>
    <col min="15017" max="15017" width="26" style="4" customWidth="1"/>
    <col min="15018" max="15018" width="8.7109375" style="4" customWidth="1"/>
    <col min="15019" max="15019" width="7.42578125" style="4" customWidth="1"/>
    <col min="15020" max="15020" width="9.5703125" style="4" customWidth="1"/>
    <col min="15021" max="15021" width="9.28515625" style="4" customWidth="1"/>
    <col min="15022" max="15031" width="0" style="4" hidden="1" customWidth="1"/>
    <col min="15032" max="15032" width="5.42578125" style="4" customWidth="1"/>
    <col min="15033" max="15033" width="5.7109375" style="4" customWidth="1"/>
    <col min="15034" max="15034" width="5.42578125" style="4" customWidth="1"/>
    <col min="15035" max="15035" width="8.42578125" style="4" customWidth="1"/>
    <col min="15036" max="15036" width="5.85546875" style="4" customWidth="1"/>
    <col min="15037" max="15037" width="7.140625" style="4" customWidth="1"/>
    <col min="15038" max="15038" width="8.140625" style="4" customWidth="1"/>
    <col min="15039" max="15039" width="5.7109375" style="4" customWidth="1"/>
    <col min="15040" max="15040" width="5.5703125" style="4" customWidth="1"/>
    <col min="15041" max="15041" width="7.7109375" style="4" customWidth="1"/>
    <col min="15042" max="15042" width="6.140625" style="4" customWidth="1"/>
    <col min="15043" max="15043" width="8" style="4" customWidth="1"/>
    <col min="15044" max="15044" width="7.5703125" style="4" customWidth="1"/>
    <col min="15045" max="15045" width="7" style="4" customWidth="1"/>
    <col min="15046" max="15046" width="6.42578125" style="4" customWidth="1"/>
    <col min="15047" max="15047" width="7.85546875" style="4" customWidth="1"/>
    <col min="15048" max="15048" width="7.5703125" style="4" customWidth="1"/>
    <col min="15049" max="15049" width="8.7109375" style="4" customWidth="1"/>
    <col min="15050" max="15050" width="8.42578125" style="4" customWidth="1"/>
    <col min="15051" max="15051" width="6.42578125" style="4" customWidth="1"/>
    <col min="15052" max="15052" width="6.140625" style="4" customWidth="1"/>
    <col min="15053" max="15053" width="6.7109375" style="4" customWidth="1"/>
    <col min="15054" max="15054" width="10" style="4" customWidth="1"/>
    <col min="15055" max="15055" width="6.42578125" style="4" customWidth="1"/>
    <col min="15056" max="15057" width="6.7109375" style="4" customWidth="1"/>
    <col min="15058" max="15059" width="6.5703125" style="4" customWidth="1"/>
    <col min="15060" max="15060" width="6.28515625" style="4" customWidth="1"/>
    <col min="15061" max="15061" width="6.85546875" style="4" customWidth="1"/>
    <col min="15062" max="15062" width="7.7109375" style="4" customWidth="1"/>
    <col min="15063" max="15066" width="9.140625" style="4"/>
    <col min="15067" max="15067" width="9.85546875" style="4" customWidth="1"/>
    <col min="15068" max="15068" width="8.140625" style="4" customWidth="1"/>
    <col min="15069" max="15069" width="7.85546875" style="4" customWidth="1"/>
    <col min="15070" max="15079" width="9.140625" style="4"/>
    <col min="15080" max="15081" width="10.5703125" style="4" customWidth="1"/>
    <col min="15082" max="15082" width="9.140625" style="4"/>
    <col min="15083" max="15083" width="10.7109375" style="4" customWidth="1"/>
    <col min="15084" max="15084" width="11.85546875" style="4" customWidth="1"/>
    <col min="15085" max="15085" width="11.28515625" style="4" customWidth="1"/>
    <col min="15086" max="15086" width="11.5703125" style="4" customWidth="1"/>
    <col min="15087" max="15087" width="11.140625" style="4" customWidth="1"/>
    <col min="15088" max="15088" width="10.140625" style="4" customWidth="1"/>
    <col min="15089" max="15089" width="11.42578125" style="4" customWidth="1"/>
    <col min="15090" max="15090" width="11.5703125" style="4" customWidth="1"/>
    <col min="15091" max="15091" width="11.140625" style="4" customWidth="1"/>
    <col min="15092" max="15097" width="9.140625" style="4"/>
    <col min="15098" max="15098" width="11.140625" style="4" customWidth="1"/>
    <col min="15099" max="15115" width="9.140625" style="4"/>
    <col min="15116" max="15116" width="9.140625" style="4" customWidth="1"/>
    <col min="15117" max="15271" width="9.140625" style="4"/>
    <col min="15272" max="15272" width="3" style="4" customWidth="1"/>
    <col min="15273" max="15273" width="26" style="4" customWidth="1"/>
    <col min="15274" max="15274" width="8.7109375" style="4" customWidth="1"/>
    <col min="15275" max="15275" width="7.42578125" style="4" customWidth="1"/>
    <col min="15276" max="15276" width="9.5703125" style="4" customWidth="1"/>
    <col min="15277" max="15277" width="9.28515625" style="4" customWidth="1"/>
    <col min="15278" max="15287" width="0" style="4" hidden="1" customWidth="1"/>
    <col min="15288" max="15288" width="5.42578125" style="4" customWidth="1"/>
    <col min="15289" max="15289" width="5.7109375" style="4" customWidth="1"/>
    <col min="15290" max="15290" width="5.42578125" style="4" customWidth="1"/>
    <col min="15291" max="15291" width="8.42578125" style="4" customWidth="1"/>
    <col min="15292" max="15292" width="5.85546875" style="4" customWidth="1"/>
    <col min="15293" max="15293" width="7.140625" style="4" customWidth="1"/>
    <col min="15294" max="15294" width="8.140625" style="4" customWidth="1"/>
    <col min="15295" max="15295" width="5.7109375" style="4" customWidth="1"/>
    <col min="15296" max="15296" width="5.5703125" style="4" customWidth="1"/>
    <col min="15297" max="15297" width="7.7109375" style="4" customWidth="1"/>
    <col min="15298" max="15298" width="6.140625" style="4" customWidth="1"/>
    <col min="15299" max="15299" width="8" style="4" customWidth="1"/>
    <col min="15300" max="15300" width="7.5703125" style="4" customWidth="1"/>
    <col min="15301" max="15301" width="7" style="4" customWidth="1"/>
    <col min="15302" max="15302" width="6.42578125" style="4" customWidth="1"/>
    <col min="15303" max="15303" width="7.85546875" style="4" customWidth="1"/>
    <col min="15304" max="15304" width="7.5703125" style="4" customWidth="1"/>
    <col min="15305" max="15305" width="8.7109375" style="4" customWidth="1"/>
    <col min="15306" max="15306" width="8.42578125" style="4" customWidth="1"/>
    <col min="15307" max="15307" width="6.42578125" style="4" customWidth="1"/>
    <col min="15308" max="15308" width="6.140625" style="4" customWidth="1"/>
    <col min="15309" max="15309" width="6.7109375" style="4" customWidth="1"/>
    <col min="15310" max="15310" width="10" style="4" customWidth="1"/>
    <col min="15311" max="15311" width="6.42578125" style="4" customWidth="1"/>
    <col min="15312" max="15313" width="6.7109375" style="4" customWidth="1"/>
    <col min="15314" max="15315" width="6.5703125" style="4" customWidth="1"/>
    <col min="15316" max="15316" width="6.28515625" style="4" customWidth="1"/>
    <col min="15317" max="15317" width="6.85546875" style="4" customWidth="1"/>
    <col min="15318" max="15318" width="7.7109375" style="4" customWidth="1"/>
    <col min="15319" max="15322" width="9.140625" style="4"/>
    <col min="15323" max="15323" width="9.85546875" style="4" customWidth="1"/>
    <col min="15324" max="15324" width="8.140625" style="4" customWidth="1"/>
    <col min="15325" max="15325" width="7.85546875" style="4" customWidth="1"/>
    <col min="15326" max="15335" width="9.140625" style="4"/>
    <col min="15336" max="15337" width="10.5703125" style="4" customWidth="1"/>
    <col min="15338" max="15338" width="9.140625" style="4"/>
    <col min="15339" max="15339" width="10.7109375" style="4" customWidth="1"/>
    <col min="15340" max="15340" width="11.85546875" style="4" customWidth="1"/>
    <col min="15341" max="15341" width="11.28515625" style="4" customWidth="1"/>
    <col min="15342" max="15342" width="11.5703125" style="4" customWidth="1"/>
    <col min="15343" max="15343" width="11.140625" style="4" customWidth="1"/>
    <col min="15344" max="15344" width="10.140625" style="4" customWidth="1"/>
    <col min="15345" max="15345" width="11.42578125" style="4" customWidth="1"/>
    <col min="15346" max="15346" width="11.5703125" style="4" customWidth="1"/>
    <col min="15347" max="15347" width="11.140625" style="4" customWidth="1"/>
    <col min="15348" max="15353" width="9.140625" style="4"/>
    <col min="15354" max="15354" width="11.140625" style="4" customWidth="1"/>
    <col min="15355" max="15371" width="9.140625" style="4"/>
    <col min="15372" max="15372" width="9.140625" style="4" customWidth="1"/>
    <col min="15373" max="15527" width="9.140625" style="4"/>
    <col min="15528" max="15528" width="3" style="4" customWidth="1"/>
    <col min="15529" max="15529" width="26" style="4" customWidth="1"/>
    <col min="15530" max="15530" width="8.7109375" style="4" customWidth="1"/>
    <col min="15531" max="15531" width="7.42578125" style="4" customWidth="1"/>
    <col min="15532" max="15532" width="9.5703125" style="4" customWidth="1"/>
    <col min="15533" max="15533" width="9.28515625" style="4" customWidth="1"/>
    <col min="15534" max="15543" width="0" style="4" hidden="1" customWidth="1"/>
    <col min="15544" max="15544" width="5.42578125" style="4" customWidth="1"/>
    <col min="15545" max="15545" width="5.7109375" style="4" customWidth="1"/>
    <col min="15546" max="15546" width="5.42578125" style="4" customWidth="1"/>
    <col min="15547" max="15547" width="8.42578125" style="4" customWidth="1"/>
    <col min="15548" max="15548" width="5.85546875" style="4" customWidth="1"/>
    <col min="15549" max="15549" width="7.140625" style="4" customWidth="1"/>
    <col min="15550" max="15550" width="8.140625" style="4" customWidth="1"/>
    <col min="15551" max="15551" width="5.7109375" style="4" customWidth="1"/>
    <col min="15552" max="15552" width="5.5703125" style="4" customWidth="1"/>
    <col min="15553" max="15553" width="7.7109375" style="4" customWidth="1"/>
    <col min="15554" max="15554" width="6.140625" style="4" customWidth="1"/>
    <col min="15555" max="15555" width="8" style="4" customWidth="1"/>
    <col min="15556" max="15556" width="7.5703125" style="4" customWidth="1"/>
    <col min="15557" max="15557" width="7" style="4" customWidth="1"/>
    <col min="15558" max="15558" width="6.42578125" style="4" customWidth="1"/>
    <col min="15559" max="15559" width="7.85546875" style="4" customWidth="1"/>
    <col min="15560" max="15560" width="7.5703125" style="4" customWidth="1"/>
    <col min="15561" max="15561" width="8.7109375" style="4" customWidth="1"/>
    <col min="15562" max="15562" width="8.42578125" style="4" customWidth="1"/>
    <col min="15563" max="15563" width="6.42578125" style="4" customWidth="1"/>
    <col min="15564" max="15564" width="6.140625" style="4" customWidth="1"/>
    <col min="15565" max="15565" width="6.7109375" style="4" customWidth="1"/>
    <col min="15566" max="15566" width="10" style="4" customWidth="1"/>
    <col min="15567" max="15567" width="6.42578125" style="4" customWidth="1"/>
    <col min="15568" max="15569" width="6.7109375" style="4" customWidth="1"/>
    <col min="15570" max="15571" width="6.5703125" style="4" customWidth="1"/>
    <col min="15572" max="15572" width="6.28515625" style="4" customWidth="1"/>
    <col min="15573" max="15573" width="6.85546875" style="4" customWidth="1"/>
    <col min="15574" max="15574" width="7.7109375" style="4" customWidth="1"/>
    <col min="15575" max="15578" width="9.140625" style="4"/>
    <col min="15579" max="15579" width="9.85546875" style="4" customWidth="1"/>
    <col min="15580" max="15580" width="8.140625" style="4" customWidth="1"/>
    <col min="15581" max="15581" width="7.85546875" style="4" customWidth="1"/>
    <col min="15582" max="15591" width="9.140625" style="4"/>
    <col min="15592" max="15593" width="10.5703125" style="4" customWidth="1"/>
    <col min="15594" max="15594" width="9.140625" style="4"/>
    <col min="15595" max="15595" width="10.7109375" style="4" customWidth="1"/>
    <col min="15596" max="15596" width="11.85546875" style="4" customWidth="1"/>
    <col min="15597" max="15597" width="11.28515625" style="4" customWidth="1"/>
    <col min="15598" max="15598" width="11.5703125" style="4" customWidth="1"/>
    <col min="15599" max="15599" width="11.140625" style="4" customWidth="1"/>
    <col min="15600" max="15600" width="10.140625" style="4" customWidth="1"/>
    <col min="15601" max="15601" width="11.42578125" style="4" customWidth="1"/>
    <col min="15602" max="15602" width="11.5703125" style="4" customWidth="1"/>
    <col min="15603" max="15603" width="11.140625" style="4" customWidth="1"/>
    <col min="15604" max="15609" width="9.140625" style="4"/>
    <col min="15610" max="15610" width="11.140625" style="4" customWidth="1"/>
    <col min="15611" max="15627" width="9.140625" style="4"/>
    <col min="15628" max="15628" width="9.140625" style="4" customWidth="1"/>
    <col min="15629" max="15783" width="9.140625" style="4"/>
    <col min="15784" max="15784" width="3" style="4" customWidth="1"/>
    <col min="15785" max="15785" width="26" style="4" customWidth="1"/>
    <col min="15786" max="15786" width="8.7109375" style="4" customWidth="1"/>
    <col min="15787" max="15787" width="7.42578125" style="4" customWidth="1"/>
    <col min="15788" max="15788" width="9.5703125" style="4" customWidth="1"/>
    <col min="15789" max="15789" width="9.28515625" style="4" customWidth="1"/>
    <col min="15790" max="15799" width="0" style="4" hidden="1" customWidth="1"/>
    <col min="15800" max="15800" width="5.42578125" style="4" customWidth="1"/>
    <col min="15801" max="15801" width="5.7109375" style="4" customWidth="1"/>
    <col min="15802" max="15802" width="5.42578125" style="4" customWidth="1"/>
    <col min="15803" max="15803" width="8.42578125" style="4" customWidth="1"/>
    <col min="15804" max="15804" width="5.85546875" style="4" customWidth="1"/>
    <col min="15805" max="15805" width="7.140625" style="4" customWidth="1"/>
    <col min="15806" max="15806" width="8.140625" style="4" customWidth="1"/>
    <col min="15807" max="15807" width="5.7109375" style="4" customWidth="1"/>
    <col min="15808" max="15808" width="5.5703125" style="4" customWidth="1"/>
    <col min="15809" max="15809" width="7.7109375" style="4" customWidth="1"/>
    <col min="15810" max="15810" width="6.140625" style="4" customWidth="1"/>
    <col min="15811" max="15811" width="8" style="4" customWidth="1"/>
    <col min="15812" max="15812" width="7.5703125" style="4" customWidth="1"/>
    <col min="15813" max="15813" width="7" style="4" customWidth="1"/>
    <col min="15814" max="15814" width="6.42578125" style="4" customWidth="1"/>
    <col min="15815" max="15815" width="7.85546875" style="4" customWidth="1"/>
    <col min="15816" max="15816" width="7.5703125" style="4" customWidth="1"/>
    <col min="15817" max="15817" width="8.7109375" style="4" customWidth="1"/>
    <col min="15818" max="15818" width="8.42578125" style="4" customWidth="1"/>
    <col min="15819" max="15819" width="6.42578125" style="4" customWidth="1"/>
    <col min="15820" max="15820" width="6.140625" style="4" customWidth="1"/>
    <col min="15821" max="15821" width="6.7109375" style="4" customWidth="1"/>
    <col min="15822" max="15822" width="10" style="4" customWidth="1"/>
    <col min="15823" max="15823" width="6.42578125" style="4" customWidth="1"/>
    <col min="15824" max="15825" width="6.7109375" style="4" customWidth="1"/>
    <col min="15826" max="15827" width="6.5703125" style="4" customWidth="1"/>
    <col min="15828" max="15828" width="6.28515625" style="4" customWidth="1"/>
    <col min="15829" max="15829" width="6.85546875" style="4" customWidth="1"/>
    <col min="15830" max="15830" width="7.7109375" style="4" customWidth="1"/>
    <col min="15831" max="15834" width="9.140625" style="4"/>
    <col min="15835" max="15835" width="9.85546875" style="4" customWidth="1"/>
    <col min="15836" max="15836" width="8.140625" style="4" customWidth="1"/>
    <col min="15837" max="15837" width="7.85546875" style="4" customWidth="1"/>
    <col min="15838" max="15847" width="9.140625" style="4"/>
    <col min="15848" max="15849" width="10.5703125" style="4" customWidth="1"/>
    <col min="15850" max="15850" width="9.140625" style="4"/>
    <col min="15851" max="15851" width="10.7109375" style="4" customWidth="1"/>
    <col min="15852" max="15852" width="11.85546875" style="4" customWidth="1"/>
    <col min="15853" max="15853" width="11.28515625" style="4" customWidth="1"/>
    <col min="15854" max="15854" width="11.5703125" style="4" customWidth="1"/>
    <col min="15855" max="15855" width="11.140625" style="4" customWidth="1"/>
    <col min="15856" max="15856" width="10.140625" style="4" customWidth="1"/>
    <col min="15857" max="15857" width="11.42578125" style="4" customWidth="1"/>
    <col min="15858" max="15858" width="11.5703125" style="4" customWidth="1"/>
    <col min="15859" max="15859" width="11.140625" style="4" customWidth="1"/>
    <col min="15860" max="15865" width="9.140625" style="4"/>
    <col min="15866" max="15866" width="11.140625" style="4" customWidth="1"/>
    <col min="15867" max="15883" width="9.140625" style="4"/>
    <col min="15884" max="15884" width="9.140625" style="4" customWidth="1"/>
    <col min="15885" max="16039" width="9.140625" style="4"/>
    <col min="16040" max="16040" width="3" style="4" customWidth="1"/>
    <col min="16041" max="16041" width="26" style="4" customWidth="1"/>
    <col min="16042" max="16042" width="8.7109375" style="4" customWidth="1"/>
    <col min="16043" max="16043" width="7.42578125" style="4" customWidth="1"/>
    <col min="16044" max="16044" width="9.5703125" style="4" customWidth="1"/>
    <col min="16045" max="16045" width="9.28515625" style="4" customWidth="1"/>
    <col min="16046" max="16055" width="0" style="4" hidden="1" customWidth="1"/>
    <col min="16056" max="16056" width="5.42578125" style="4" customWidth="1"/>
    <col min="16057" max="16057" width="5.7109375" style="4" customWidth="1"/>
    <col min="16058" max="16058" width="5.42578125" style="4" customWidth="1"/>
    <col min="16059" max="16059" width="8.42578125" style="4" customWidth="1"/>
    <col min="16060" max="16060" width="5.85546875" style="4" customWidth="1"/>
    <col min="16061" max="16061" width="7.140625" style="4" customWidth="1"/>
    <col min="16062" max="16062" width="8.140625" style="4" customWidth="1"/>
    <col min="16063" max="16063" width="5.7109375" style="4" customWidth="1"/>
    <col min="16064" max="16064" width="5.5703125" style="4" customWidth="1"/>
    <col min="16065" max="16065" width="7.7109375" style="4" customWidth="1"/>
    <col min="16066" max="16066" width="6.140625" style="4" customWidth="1"/>
    <col min="16067" max="16067" width="8" style="4" customWidth="1"/>
    <col min="16068" max="16068" width="7.5703125" style="4" customWidth="1"/>
    <col min="16069" max="16069" width="7" style="4" customWidth="1"/>
    <col min="16070" max="16070" width="6.42578125" style="4" customWidth="1"/>
    <col min="16071" max="16071" width="7.85546875" style="4" customWidth="1"/>
    <col min="16072" max="16072" width="7.5703125" style="4" customWidth="1"/>
    <col min="16073" max="16073" width="8.7109375" style="4" customWidth="1"/>
    <col min="16074" max="16074" width="8.42578125" style="4" customWidth="1"/>
    <col min="16075" max="16075" width="6.42578125" style="4" customWidth="1"/>
    <col min="16076" max="16076" width="6.140625" style="4" customWidth="1"/>
    <col min="16077" max="16077" width="6.7109375" style="4" customWidth="1"/>
    <col min="16078" max="16078" width="10" style="4" customWidth="1"/>
    <col min="16079" max="16079" width="6.42578125" style="4" customWidth="1"/>
    <col min="16080" max="16081" width="6.7109375" style="4" customWidth="1"/>
    <col min="16082" max="16083" width="6.5703125" style="4" customWidth="1"/>
    <col min="16084" max="16084" width="6.28515625" style="4" customWidth="1"/>
    <col min="16085" max="16085" width="6.85546875" style="4" customWidth="1"/>
    <col min="16086" max="16086" width="7.7109375" style="4" customWidth="1"/>
    <col min="16087" max="16090" width="9.140625" style="4"/>
    <col min="16091" max="16091" width="9.85546875" style="4" customWidth="1"/>
    <col min="16092" max="16092" width="8.140625" style="4" customWidth="1"/>
    <col min="16093" max="16093" width="7.85546875" style="4" customWidth="1"/>
    <col min="16094" max="16103" width="9.140625" style="4"/>
    <col min="16104" max="16105" width="10.5703125" style="4" customWidth="1"/>
    <col min="16106" max="16106" width="9.140625" style="4"/>
    <col min="16107" max="16107" width="10.7109375" style="4" customWidth="1"/>
    <col min="16108" max="16108" width="11.85546875" style="4" customWidth="1"/>
    <col min="16109" max="16109" width="11.28515625" style="4" customWidth="1"/>
    <col min="16110" max="16110" width="11.5703125" style="4" customWidth="1"/>
    <col min="16111" max="16111" width="11.140625" style="4" customWidth="1"/>
    <col min="16112" max="16112" width="10.140625" style="4" customWidth="1"/>
    <col min="16113" max="16113" width="11.42578125" style="4" customWidth="1"/>
    <col min="16114" max="16114" width="11.5703125" style="4" customWidth="1"/>
    <col min="16115" max="16115" width="11.140625" style="4" customWidth="1"/>
    <col min="16116" max="16121" width="9.140625" style="4"/>
    <col min="16122" max="16122" width="11.140625" style="4" customWidth="1"/>
    <col min="16123" max="16139" width="9.140625" style="4"/>
    <col min="16140" max="16140" width="9.140625" style="4" customWidth="1"/>
    <col min="16141" max="16384" width="9.140625" style="4"/>
  </cols>
  <sheetData>
    <row r="1" spans="1:16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8" customFormat="1" ht="75.75" customHeight="1" x14ac:dyDescent="0.25">
      <c r="A2" s="5" t="s">
        <v>28</v>
      </c>
      <c r="B2" s="6" t="s">
        <v>1</v>
      </c>
      <c r="C2" s="5" t="s">
        <v>78</v>
      </c>
      <c r="D2" s="5" t="s">
        <v>29</v>
      </c>
      <c r="E2" s="5" t="s">
        <v>34</v>
      </c>
      <c r="F2" s="5" t="s">
        <v>30</v>
      </c>
      <c r="G2" s="5" t="s">
        <v>2</v>
      </c>
      <c r="H2" s="5" t="s">
        <v>31</v>
      </c>
      <c r="I2" s="5" t="s">
        <v>32</v>
      </c>
      <c r="J2" s="5" t="s">
        <v>23</v>
      </c>
      <c r="K2" s="5" t="s">
        <v>26</v>
      </c>
      <c r="L2" s="5" t="s">
        <v>27</v>
      </c>
      <c r="M2" s="5" t="s">
        <v>96</v>
      </c>
      <c r="N2" s="5" t="s">
        <v>37</v>
      </c>
      <c r="O2" s="5" t="s">
        <v>91</v>
      </c>
      <c r="P2" s="7" t="s">
        <v>33</v>
      </c>
    </row>
    <row r="3" spans="1:16" ht="27" customHeight="1" x14ac:dyDescent="0.25">
      <c r="A3" s="9" t="s">
        <v>28</v>
      </c>
      <c r="B3" s="10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6" ht="24" customHeight="1" x14ac:dyDescent="0.25">
      <c r="A4" s="1"/>
      <c r="B4" s="2">
        <v>1</v>
      </c>
      <c r="C4" s="1" t="s">
        <v>3</v>
      </c>
      <c r="D4" s="1" t="s">
        <v>38</v>
      </c>
      <c r="E4" s="1">
        <v>1015</v>
      </c>
      <c r="F4" s="1">
        <v>3128</v>
      </c>
      <c r="G4" s="1">
        <v>914.33333333333337</v>
      </c>
      <c r="H4" s="1">
        <f>E4/G4</f>
        <v>1.1100984323733138</v>
      </c>
      <c r="I4" s="1">
        <f>F4/G4</f>
        <v>3.4210718191760843</v>
      </c>
      <c r="J4" s="1" t="s">
        <v>24</v>
      </c>
      <c r="K4" s="1" t="s">
        <v>92</v>
      </c>
      <c r="L4" s="1" t="s">
        <v>93</v>
      </c>
      <c r="M4" s="1" t="s">
        <v>97</v>
      </c>
      <c r="N4" s="1">
        <v>6272</v>
      </c>
      <c r="O4" s="1">
        <f t="shared" ref="O4:O9" si="0">N4/G4</f>
        <v>6.8596427269413045</v>
      </c>
      <c r="P4" s="40">
        <v>43982</v>
      </c>
    </row>
    <row r="5" spans="1:16" ht="24" customHeight="1" x14ac:dyDescent="0.25">
      <c r="A5" s="1"/>
      <c r="B5" s="2">
        <v>2</v>
      </c>
      <c r="C5" s="1" t="s">
        <v>86</v>
      </c>
      <c r="D5" s="1" t="s">
        <v>38</v>
      </c>
      <c r="E5" s="1">
        <v>102</v>
      </c>
      <c r="F5" s="1">
        <v>238</v>
      </c>
      <c r="G5" s="1">
        <v>45</v>
      </c>
      <c r="H5" s="1">
        <f t="shared" ref="H5:H9" si="1">E5/G5</f>
        <v>2.2666666666666666</v>
      </c>
      <c r="I5" s="1">
        <f t="shared" ref="I5:I9" si="2">F5/G5</f>
        <v>5.2888888888888888</v>
      </c>
      <c r="J5" s="1" t="s">
        <v>24</v>
      </c>
      <c r="K5" s="1" t="s">
        <v>94</v>
      </c>
      <c r="L5" s="1" t="s">
        <v>95</v>
      </c>
      <c r="M5" s="1" t="s">
        <v>98</v>
      </c>
      <c r="N5" s="1">
        <v>750</v>
      </c>
      <c r="O5" s="1">
        <f t="shared" si="0"/>
        <v>16.666666666666668</v>
      </c>
      <c r="P5" s="40">
        <v>44012</v>
      </c>
    </row>
    <row r="6" spans="1:16" ht="24" customHeight="1" x14ac:dyDescent="0.25">
      <c r="A6" s="1"/>
      <c r="B6" s="2">
        <v>3</v>
      </c>
      <c r="C6" s="1" t="s">
        <v>4</v>
      </c>
      <c r="D6" s="1" t="s">
        <v>38</v>
      </c>
      <c r="E6" s="1">
        <v>1880</v>
      </c>
      <c r="F6" s="1">
        <v>3660</v>
      </c>
      <c r="G6" s="1">
        <v>285.66666666666669</v>
      </c>
      <c r="H6" s="1">
        <f t="shared" si="1"/>
        <v>6.5810968494749122</v>
      </c>
      <c r="I6" s="1">
        <f t="shared" si="2"/>
        <v>12.812135355892648</v>
      </c>
      <c r="J6" s="1" t="s">
        <v>24</v>
      </c>
      <c r="K6" s="1" t="s">
        <v>92</v>
      </c>
      <c r="L6" s="1" t="s">
        <v>93</v>
      </c>
      <c r="M6" s="1" t="s">
        <v>97</v>
      </c>
      <c r="N6" s="1">
        <v>1632</v>
      </c>
      <c r="O6" s="1">
        <f t="shared" si="0"/>
        <v>5.7129521586931151</v>
      </c>
      <c r="P6" s="40">
        <v>44012</v>
      </c>
    </row>
    <row r="7" spans="1:16" ht="24" customHeight="1" x14ac:dyDescent="0.25">
      <c r="A7" s="1"/>
      <c r="B7" s="2">
        <v>4</v>
      </c>
      <c r="C7" s="1" t="s">
        <v>41</v>
      </c>
      <c r="D7" s="1" t="s">
        <v>38</v>
      </c>
      <c r="E7" s="1">
        <v>760</v>
      </c>
      <c r="F7" s="1">
        <v>2347</v>
      </c>
      <c r="G7" s="1">
        <v>576.66666666666663</v>
      </c>
      <c r="H7" s="1">
        <f t="shared" si="1"/>
        <v>1.3179190751445087</v>
      </c>
      <c r="I7" s="1">
        <f t="shared" si="2"/>
        <v>4.0699421965317919</v>
      </c>
      <c r="J7" s="1" t="s">
        <v>24</v>
      </c>
      <c r="K7" s="1" t="s">
        <v>99</v>
      </c>
      <c r="L7" s="1" t="s">
        <v>100</v>
      </c>
      <c r="M7" s="1" t="s">
        <v>97</v>
      </c>
      <c r="N7" s="1">
        <v>5824</v>
      </c>
      <c r="O7" s="1">
        <f t="shared" si="0"/>
        <v>10.099421965317919</v>
      </c>
      <c r="P7" s="40">
        <v>43982</v>
      </c>
    </row>
    <row r="8" spans="1:16" ht="24" customHeight="1" x14ac:dyDescent="0.25">
      <c r="A8" s="1"/>
      <c r="B8" s="2">
        <v>5</v>
      </c>
      <c r="C8" s="1" t="s">
        <v>5</v>
      </c>
      <c r="D8" s="1" t="s">
        <v>38</v>
      </c>
      <c r="E8" s="1">
        <v>431</v>
      </c>
      <c r="F8" s="1">
        <v>575</v>
      </c>
      <c r="G8" s="1">
        <v>32</v>
      </c>
      <c r="H8" s="1">
        <f t="shared" si="1"/>
        <v>13.46875</v>
      </c>
      <c r="I8" s="1">
        <f t="shared" si="2"/>
        <v>17.96875</v>
      </c>
      <c r="J8" s="1"/>
      <c r="K8" s="1"/>
      <c r="L8" s="1"/>
      <c r="M8" s="1"/>
      <c r="N8" s="1"/>
      <c r="O8" s="1">
        <f t="shared" si="0"/>
        <v>0</v>
      </c>
      <c r="P8" s="41" t="s">
        <v>169</v>
      </c>
    </row>
    <row r="9" spans="1:16" ht="24" customHeight="1" x14ac:dyDescent="0.25">
      <c r="A9" s="1"/>
      <c r="B9" s="2">
        <v>6</v>
      </c>
      <c r="C9" s="1" t="s">
        <v>42</v>
      </c>
      <c r="D9" s="1" t="s">
        <v>38</v>
      </c>
      <c r="E9" s="1">
        <v>2870</v>
      </c>
      <c r="F9" s="1">
        <v>5706</v>
      </c>
      <c r="G9" s="1">
        <v>1283.3333333333333</v>
      </c>
      <c r="H9" s="1">
        <f t="shared" si="1"/>
        <v>2.2363636363636363</v>
      </c>
      <c r="I9" s="1">
        <f t="shared" si="2"/>
        <v>4.4462337662337665</v>
      </c>
      <c r="J9" s="1" t="s">
        <v>24</v>
      </c>
      <c r="K9" s="1" t="s">
        <v>101</v>
      </c>
      <c r="L9" s="1" t="s">
        <v>102</v>
      </c>
      <c r="M9" s="1" t="s">
        <v>103</v>
      </c>
      <c r="N9" s="1">
        <v>11377</v>
      </c>
      <c r="O9" s="1">
        <f t="shared" si="0"/>
        <v>8.8651948051948057</v>
      </c>
      <c r="P9" s="40">
        <v>44012</v>
      </c>
    </row>
    <row r="10" spans="1:16" ht="24" customHeight="1" x14ac:dyDescent="0.25">
      <c r="A10" s="1"/>
      <c r="B10" s="2"/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3"/>
    </row>
    <row r="11" spans="1:16" ht="24" customHeight="1" x14ac:dyDescent="0.25">
      <c r="A11" s="9" t="s">
        <v>28</v>
      </c>
      <c r="B11" s="10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</row>
    <row r="12" spans="1:16" ht="24" customHeight="1" x14ac:dyDescent="0.25">
      <c r="A12" s="1" t="s">
        <v>28</v>
      </c>
      <c r="B12" s="2">
        <v>7</v>
      </c>
      <c r="C12" s="1" t="s">
        <v>43</v>
      </c>
      <c r="D12" s="1" t="s">
        <v>38</v>
      </c>
      <c r="E12" s="1">
        <v>4565</v>
      </c>
      <c r="F12" s="1">
        <v>16952</v>
      </c>
      <c r="G12" s="1">
        <v>23445.333333333332</v>
      </c>
      <c r="H12" s="1">
        <f>E12/G12</f>
        <v>0.19470825750682438</v>
      </c>
      <c r="I12" s="1">
        <f>F12/G12</f>
        <v>0.72304367606915376</v>
      </c>
      <c r="J12" s="1" t="s">
        <v>24</v>
      </c>
      <c r="K12" s="1" t="s">
        <v>104</v>
      </c>
      <c r="L12" s="1" t="s">
        <v>105</v>
      </c>
      <c r="M12" s="1" t="s">
        <v>106</v>
      </c>
      <c r="N12" s="1">
        <v>292022</v>
      </c>
      <c r="O12" s="1">
        <f>N12/G12</f>
        <v>12.45544244767971</v>
      </c>
      <c r="P12" s="40" t="s">
        <v>171</v>
      </c>
    </row>
    <row r="13" spans="1:16" ht="24" customHeight="1" x14ac:dyDescent="0.2">
      <c r="A13" s="1"/>
      <c r="B13" s="2">
        <v>8</v>
      </c>
      <c r="C13" s="1" t="s">
        <v>7</v>
      </c>
      <c r="D13" s="1" t="s">
        <v>38</v>
      </c>
      <c r="E13" s="1">
        <v>48890</v>
      </c>
      <c r="F13" s="1">
        <v>72599</v>
      </c>
      <c r="G13" s="1">
        <v>10815.333333333334</v>
      </c>
      <c r="H13" s="1">
        <f t="shared" ref="H13:H15" si="3">E13/G13</f>
        <v>4.5204339517968313</v>
      </c>
      <c r="I13" s="1">
        <f t="shared" ref="I13:I15" si="4">F13/G13</f>
        <v>6.7125993959193737</v>
      </c>
      <c r="J13" s="1" t="s">
        <v>24</v>
      </c>
      <c r="K13" s="1" t="s">
        <v>107</v>
      </c>
      <c r="L13" s="1" t="s">
        <v>108</v>
      </c>
      <c r="M13" s="1" t="s">
        <v>97</v>
      </c>
      <c r="N13" s="1">
        <v>144490</v>
      </c>
      <c r="O13" s="1">
        <f>N13/G13</f>
        <v>13.359736177032607</v>
      </c>
      <c r="P13" s="42" t="s">
        <v>170</v>
      </c>
    </row>
    <row r="14" spans="1:16" ht="24" customHeight="1" x14ac:dyDescent="0.2">
      <c r="A14" s="1"/>
      <c r="B14" s="2">
        <v>9</v>
      </c>
      <c r="C14" s="1" t="s">
        <v>8</v>
      </c>
      <c r="D14" s="1" t="s">
        <v>38</v>
      </c>
      <c r="E14" s="1">
        <v>47410</v>
      </c>
      <c r="F14" s="1">
        <v>76122</v>
      </c>
      <c r="G14" s="1">
        <v>12954</v>
      </c>
      <c r="H14" s="1">
        <f t="shared" si="3"/>
        <v>3.6598733981781688</v>
      </c>
      <c r="I14" s="1">
        <f t="shared" si="4"/>
        <v>5.8763316350162116</v>
      </c>
      <c r="J14" s="1" t="s">
        <v>24</v>
      </c>
      <c r="K14" s="1" t="s">
        <v>107</v>
      </c>
      <c r="L14" s="1" t="s">
        <v>108</v>
      </c>
      <c r="M14" s="1" t="s">
        <v>97</v>
      </c>
      <c r="N14" s="1">
        <v>173912</v>
      </c>
      <c r="O14" s="1">
        <f>N14/G14</f>
        <v>13.425351242859348</v>
      </c>
      <c r="P14" s="42" t="s">
        <v>170</v>
      </c>
    </row>
    <row r="15" spans="1:16" ht="24" customHeight="1" x14ac:dyDescent="0.25">
      <c r="A15" s="1"/>
      <c r="B15" s="2">
        <v>10</v>
      </c>
      <c r="C15" s="1" t="s">
        <v>9</v>
      </c>
      <c r="D15" s="1" t="s">
        <v>38</v>
      </c>
      <c r="E15" s="1">
        <v>53100</v>
      </c>
      <c r="F15" s="1">
        <v>70048</v>
      </c>
      <c r="G15" s="1">
        <v>24740</v>
      </c>
      <c r="H15" s="1">
        <f t="shared" si="3"/>
        <v>2.1463217461600648</v>
      </c>
      <c r="I15" s="1">
        <f t="shared" si="4"/>
        <v>2.8313662085691189</v>
      </c>
      <c r="J15" s="1" t="s">
        <v>24</v>
      </c>
      <c r="K15" s="1" t="s">
        <v>104</v>
      </c>
      <c r="L15" s="1" t="s">
        <v>105</v>
      </c>
      <c r="M15" s="1" t="s">
        <v>106</v>
      </c>
      <c r="N15" s="1">
        <v>284578</v>
      </c>
      <c r="O15" s="1">
        <f>N15/G15</f>
        <v>11.502748585286986</v>
      </c>
      <c r="P15" s="40" t="s">
        <v>172</v>
      </c>
    </row>
    <row r="16" spans="1:16" ht="24" customHeight="1" x14ac:dyDescent="0.25">
      <c r="A16" s="1"/>
      <c r="B16" s="2"/>
      <c r="C16" s="1"/>
      <c r="D16" s="1"/>
      <c r="E16" s="1"/>
      <c r="F16" s="1"/>
      <c r="G16" s="1">
        <v>0</v>
      </c>
      <c r="H16" s="1"/>
      <c r="I16" s="1"/>
      <c r="J16" s="1"/>
      <c r="K16" s="1"/>
      <c r="L16" s="1"/>
      <c r="M16" s="1"/>
      <c r="N16" s="1"/>
      <c r="O16" s="1"/>
      <c r="P16" s="3"/>
    </row>
    <row r="17" spans="1:16" ht="24" customHeight="1" x14ac:dyDescent="0.25">
      <c r="A17" s="9" t="s">
        <v>28</v>
      </c>
      <c r="B17" s="10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</row>
    <row r="18" spans="1:16" ht="24" customHeight="1" x14ac:dyDescent="0.25">
      <c r="A18" s="1"/>
      <c r="B18" s="2">
        <v>11</v>
      </c>
      <c r="C18" s="1" t="s">
        <v>44</v>
      </c>
      <c r="D18" s="1" t="s">
        <v>38</v>
      </c>
      <c r="E18" s="1">
        <v>4130</v>
      </c>
      <c r="F18" s="1">
        <v>6858</v>
      </c>
      <c r="G18" s="1">
        <v>923.6</v>
      </c>
      <c r="H18" s="1">
        <f>E18/G18</f>
        <v>4.4716327414465136</v>
      </c>
      <c r="I18" s="1">
        <f>F18/G18</f>
        <v>7.4252923343438715</v>
      </c>
      <c r="J18" s="1" t="s">
        <v>24</v>
      </c>
      <c r="K18" s="1" t="s">
        <v>109</v>
      </c>
      <c r="L18" s="1" t="s">
        <v>110</v>
      </c>
      <c r="M18" s="1" t="s">
        <v>111</v>
      </c>
      <c r="N18" s="1">
        <v>6100</v>
      </c>
      <c r="O18" s="1">
        <f>N18/G18</f>
        <v>6.604590731918579</v>
      </c>
      <c r="P18" s="3" t="s">
        <v>173</v>
      </c>
    </row>
    <row r="19" spans="1:16" ht="24" customHeight="1" x14ac:dyDescent="0.25">
      <c r="A19" s="1"/>
      <c r="B19" s="2"/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3"/>
    </row>
    <row r="20" spans="1:16" ht="24" customHeight="1" x14ac:dyDescent="0.25">
      <c r="A20" s="9" t="s">
        <v>28</v>
      </c>
      <c r="B20" s="10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</row>
    <row r="21" spans="1:16" ht="24" customHeight="1" x14ac:dyDescent="0.25">
      <c r="A21" s="1"/>
      <c r="B21" s="2">
        <v>12</v>
      </c>
      <c r="C21" s="1" t="s">
        <v>87</v>
      </c>
      <c r="D21" s="1" t="s">
        <v>38</v>
      </c>
      <c r="E21" s="1">
        <v>900</v>
      </c>
      <c r="F21" s="1">
        <v>8226</v>
      </c>
      <c r="G21" s="1">
        <v>2185</v>
      </c>
      <c r="H21" s="1">
        <f>E21/G21</f>
        <v>0.41189931350114417</v>
      </c>
      <c r="I21" s="1">
        <f>F21/G21</f>
        <v>3.7647597254004577</v>
      </c>
      <c r="J21" s="1"/>
      <c r="K21" s="1"/>
      <c r="L21" s="1"/>
      <c r="M21" s="1"/>
      <c r="N21" s="1">
        <v>0</v>
      </c>
      <c r="O21" s="1">
        <f>N21/G21</f>
        <v>0</v>
      </c>
      <c r="P21" s="3"/>
    </row>
    <row r="22" spans="1:16" ht="24" customHeight="1" x14ac:dyDescent="0.25">
      <c r="A22" s="1"/>
      <c r="B22" s="2">
        <v>13</v>
      </c>
      <c r="C22" s="1" t="s">
        <v>88</v>
      </c>
      <c r="D22" s="1" t="s">
        <v>38</v>
      </c>
      <c r="E22" s="1">
        <v>42600</v>
      </c>
      <c r="F22" s="1">
        <v>64844</v>
      </c>
      <c r="G22" s="1">
        <v>6598</v>
      </c>
      <c r="H22" s="1">
        <f t="shared" ref="H22:H25" si="5">E22/G22</f>
        <v>6.4565019702940285</v>
      </c>
      <c r="I22" s="1">
        <f t="shared" ref="I22:I25" si="6">F22/G22</f>
        <v>9.8278266141254917</v>
      </c>
      <c r="J22" s="1"/>
      <c r="K22" s="1"/>
      <c r="L22" s="1"/>
      <c r="M22" s="1"/>
      <c r="N22" s="1"/>
      <c r="O22" s="1">
        <f>N22/G22</f>
        <v>0</v>
      </c>
      <c r="P22" s="3"/>
    </row>
    <row r="23" spans="1:16" ht="24" customHeight="1" x14ac:dyDescent="0.25">
      <c r="A23" s="1"/>
      <c r="B23" s="2">
        <v>14</v>
      </c>
      <c r="C23" s="1" t="s">
        <v>89</v>
      </c>
      <c r="D23" s="1" t="s">
        <v>38</v>
      </c>
      <c r="E23" s="1">
        <v>17800</v>
      </c>
      <c r="F23" s="1">
        <v>23521</v>
      </c>
      <c r="G23" s="1">
        <v>2215</v>
      </c>
      <c r="H23" s="1">
        <f t="shared" si="5"/>
        <v>8.0361173814898414</v>
      </c>
      <c r="I23" s="1">
        <f t="shared" si="6"/>
        <v>10.618961625282168</v>
      </c>
      <c r="J23" s="1"/>
      <c r="K23" s="1"/>
      <c r="L23" s="1"/>
      <c r="M23" s="1"/>
      <c r="N23" s="1"/>
      <c r="O23" s="1">
        <f>N23/G23</f>
        <v>0</v>
      </c>
      <c r="P23" s="3"/>
    </row>
    <row r="24" spans="1:16" ht="24" customHeight="1" x14ac:dyDescent="0.25">
      <c r="A24" s="1"/>
      <c r="B24" s="2">
        <v>15</v>
      </c>
      <c r="C24" s="1" t="s">
        <v>90</v>
      </c>
      <c r="D24" s="1" t="s">
        <v>38</v>
      </c>
      <c r="E24" s="1">
        <v>100</v>
      </c>
      <c r="F24" s="1">
        <v>2507</v>
      </c>
      <c r="G24" s="1">
        <v>210</v>
      </c>
      <c r="H24" s="1">
        <f t="shared" si="5"/>
        <v>0.47619047619047616</v>
      </c>
      <c r="I24" s="1">
        <f t="shared" si="6"/>
        <v>11.938095238095238</v>
      </c>
      <c r="J24" s="1"/>
      <c r="K24" s="1"/>
      <c r="L24" s="1"/>
      <c r="M24" s="1"/>
      <c r="N24" s="1"/>
      <c r="O24" s="1">
        <f>N24/G24</f>
        <v>0</v>
      </c>
      <c r="P24" s="3"/>
    </row>
    <row r="25" spans="1:16" ht="24" customHeight="1" x14ac:dyDescent="0.25">
      <c r="A25" s="1"/>
      <c r="B25" s="2">
        <v>16</v>
      </c>
      <c r="C25" s="1" t="s">
        <v>45</v>
      </c>
      <c r="D25" s="1" t="s">
        <v>38</v>
      </c>
      <c r="E25" s="1">
        <v>22400</v>
      </c>
      <c r="F25" s="1">
        <v>160181</v>
      </c>
      <c r="G25" s="1">
        <v>55315</v>
      </c>
      <c r="H25" s="1">
        <f t="shared" si="5"/>
        <v>0.40495344843170933</v>
      </c>
      <c r="I25" s="1">
        <f t="shared" si="6"/>
        <v>2.8957968001446264</v>
      </c>
      <c r="J25" s="1" t="s">
        <v>24</v>
      </c>
      <c r="K25" s="1" t="s">
        <v>112</v>
      </c>
      <c r="L25" s="1" t="s">
        <v>113</v>
      </c>
      <c r="M25" s="1" t="s">
        <v>98</v>
      </c>
      <c r="N25" s="1">
        <v>576000</v>
      </c>
      <c r="O25" s="1">
        <f>N25/G25</f>
        <v>10.413088673958239</v>
      </c>
      <c r="P25" s="3" t="s">
        <v>173</v>
      </c>
    </row>
    <row r="26" spans="1:16" ht="24" customHeight="1" x14ac:dyDescent="0.25">
      <c r="A26" s="1"/>
      <c r="B26" s="1"/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>
        <v>0</v>
      </c>
      <c r="O26" s="1"/>
      <c r="P26" s="3"/>
    </row>
    <row r="27" spans="1:16" ht="24" customHeight="1" x14ac:dyDescent="0.25">
      <c r="A27" s="9" t="s">
        <v>28</v>
      </c>
      <c r="B27" s="10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</row>
    <row r="28" spans="1:16" ht="24" customHeight="1" x14ac:dyDescent="0.25">
      <c r="A28" s="1" t="s">
        <v>28</v>
      </c>
      <c r="B28" s="2">
        <v>17</v>
      </c>
      <c r="C28" s="1" t="s">
        <v>46</v>
      </c>
      <c r="D28" s="1" t="s">
        <v>38</v>
      </c>
      <c r="E28" s="1">
        <v>0</v>
      </c>
      <c r="F28" s="1">
        <v>29</v>
      </c>
      <c r="G28" s="1">
        <v>18</v>
      </c>
      <c r="H28" s="1">
        <f>E28/G28</f>
        <v>0</v>
      </c>
      <c r="I28" s="1">
        <f>F28/G28</f>
        <v>1.6111111111111112</v>
      </c>
      <c r="J28" s="1" t="s">
        <v>25</v>
      </c>
      <c r="K28" s="1" t="s">
        <v>114</v>
      </c>
      <c r="L28" s="1"/>
      <c r="M28" s="1"/>
      <c r="N28" s="1">
        <v>154.5</v>
      </c>
      <c r="O28" s="1">
        <f>N28/G28</f>
        <v>8.5833333333333339</v>
      </c>
      <c r="P28" s="41" t="s">
        <v>174</v>
      </c>
    </row>
    <row r="29" spans="1:16" ht="24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24" customHeight="1" x14ac:dyDescent="0.25">
      <c r="A30" s="9" t="s">
        <v>28</v>
      </c>
      <c r="B30" s="10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/>
    </row>
    <row r="31" spans="1:16" ht="24" customHeight="1" x14ac:dyDescent="0.25">
      <c r="A31" s="1"/>
      <c r="B31" s="2">
        <v>18</v>
      </c>
      <c r="C31" s="1" t="s">
        <v>47</v>
      </c>
      <c r="D31" s="1" t="s">
        <v>38</v>
      </c>
      <c r="E31" s="1">
        <v>66560</v>
      </c>
      <c r="F31" s="1">
        <v>78970</v>
      </c>
      <c r="G31" s="1">
        <v>6606.6</v>
      </c>
      <c r="H31" s="1">
        <f>E31/G31</f>
        <v>10.074773711137347</v>
      </c>
      <c r="I31" s="1">
        <f>F31/G31</f>
        <v>11.95319831683468</v>
      </c>
      <c r="J31" s="1"/>
      <c r="K31" s="1"/>
      <c r="L31" s="1"/>
      <c r="M31" s="1"/>
      <c r="N31" s="1"/>
      <c r="O31" s="1">
        <f>N31/G31</f>
        <v>0</v>
      </c>
      <c r="P31" s="3"/>
    </row>
    <row r="32" spans="1:16" ht="24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6" ht="24" customHeight="1" x14ac:dyDescent="0.25">
      <c r="A33" s="9" t="s">
        <v>28</v>
      </c>
      <c r="B33" s="10" t="s">
        <v>14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</row>
    <row r="34" spans="1:16" ht="24" customHeight="1" x14ac:dyDescent="0.25">
      <c r="A34" s="1" t="s">
        <v>28</v>
      </c>
      <c r="B34" s="2">
        <v>19</v>
      </c>
      <c r="C34" s="1" t="s">
        <v>15</v>
      </c>
      <c r="D34" s="1"/>
      <c r="E34" s="1">
        <v>0</v>
      </c>
      <c r="F34" s="1">
        <v>0</v>
      </c>
      <c r="G34" s="1">
        <v>233.33333333333334</v>
      </c>
      <c r="H34" s="1">
        <f>E34/G34</f>
        <v>0</v>
      </c>
      <c r="I34" s="1">
        <v>0</v>
      </c>
      <c r="J34" s="1"/>
      <c r="K34" s="1"/>
      <c r="L34" s="1"/>
      <c r="M34" s="1"/>
      <c r="N34" s="1"/>
      <c r="O34" s="1">
        <f>N34/G34</f>
        <v>0</v>
      </c>
      <c r="P34" s="3"/>
    </row>
    <row r="35" spans="1:16" ht="24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4" customHeight="1" x14ac:dyDescent="0.25">
      <c r="A36" s="9" t="s">
        <v>28</v>
      </c>
      <c r="B36" s="10" t="s">
        <v>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1"/>
    </row>
    <row r="37" spans="1:16" ht="24" customHeight="1" x14ac:dyDescent="0.25">
      <c r="A37" s="1" t="s">
        <v>28</v>
      </c>
      <c r="B37" s="2">
        <v>20</v>
      </c>
      <c r="C37" s="1" t="s">
        <v>48</v>
      </c>
      <c r="D37" s="1" t="s">
        <v>38</v>
      </c>
      <c r="E37" s="1">
        <v>0</v>
      </c>
      <c r="F37" s="1">
        <v>9</v>
      </c>
      <c r="G37" s="1">
        <v>9.7806666666666668</v>
      </c>
      <c r="H37" s="1">
        <f>E37/G37</f>
        <v>0</v>
      </c>
      <c r="I37" s="1">
        <f>F37/G37</f>
        <v>0.92018267330107018</v>
      </c>
      <c r="J37" s="1" t="s">
        <v>24</v>
      </c>
      <c r="K37" s="1" t="s">
        <v>115</v>
      </c>
      <c r="L37" s="1" t="s">
        <v>118</v>
      </c>
      <c r="M37" s="43">
        <v>43942</v>
      </c>
      <c r="N37" s="1">
        <v>36</v>
      </c>
      <c r="O37" s="1">
        <f>N37/G37</f>
        <v>3.6807306932042807</v>
      </c>
      <c r="P37" s="40">
        <v>43949</v>
      </c>
    </row>
    <row r="38" spans="1:16" ht="24" customHeight="1" x14ac:dyDescent="0.25">
      <c r="A38" s="1" t="s">
        <v>28</v>
      </c>
      <c r="B38" s="2">
        <v>21</v>
      </c>
      <c r="C38" s="1" t="s">
        <v>49</v>
      </c>
      <c r="D38" s="1" t="s">
        <v>38</v>
      </c>
      <c r="E38" s="1">
        <v>0</v>
      </c>
      <c r="F38" s="1">
        <v>7.22</v>
      </c>
      <c r="G38" s="1">
        <v>128.81733333333332</v>
      </c>
      <c r="H38" s="1">
        <f t="shared" ref="H38:H41" si="7">E38/G38</f>
        <v>0</v>
      </c>
      <c r="I38" s="1">
        <f t="shared" ref="I38:I41" si="8">F38/G38</f>
        <v>5.6048357881444529E-2</v>
      </c>
      <c r="J38" s="1" t="s">
        <v>24</v>
      </c>
      <c r="K38" s="1" t="s">
        <v>115</v>
      </c>
      <c r="L38" s="1" t="s">
        <v>118</v>
      </c>
      <c r="M38" s="43">
        <v>43942</v>
      </c>
      <c r="N38" s="1">
        <v>498</v>
      </c>
      <c r="O38" s="1">
        <f>N38/G38</f>
        <v>3.8659393663378636</v>
      </c>
      <c r="P38" s="40">
        <v>43949</v>
      </c>
    </row>
    <row r="39" spans="1:16" ht="24" customHeight="1" x14ac:dyDescent="0.25">
      <c r="A39" s="1" t="s">
        <v>28</v>
      </c>
      <c r="B39" s="2">
        <v>22</v>
      </c>
      <c r="C39" s="1" t="s">
        <v>50</v>
      </c>
      <c r="D39" s="1" t="s">
        <v>38</v>
      </c>
      <c r="E39" s="1">
        <v>0</v>
      </c>
      <c r="F39" s="1">
        <v>0</v>
      </c>
      <c r="G39" s="1">
        <v>179.28666666666666</v>
      </c>
      <c r="H39" s="1">
        <f t="shared" si="7"/>
        <v>0</v>
      </c>
      <c r="I39" s="1">
        <f t="shared" si="8"/>
        <v>0</v>
      </c>
      <c r="J39" s="1" t="s">
        <v>24</v>
      </c>
      <c r="K39" s="1" t="s">
        <v>115</v>
      </c>
      <c r="L39" s="1" t="s">
        <v>118</v>
      </c>
      <c r="M39" s="43">
        <v>43942</v>
      </c>
      <c r="N39" s="1">
        <v>800</v>
      </c>
      <c r="O39" s="1">
        <f>N39/G39</f>
        <v>4.4621276912207639</v>
      </c>
      <c r="P39" s="40">
        <v>43949</v>
      </c>
    </row>
    <row r="40" spans="1:16" ht="24" customHeight="1" x14ac:dyDescent="0.25">
      <c r="A40" s="1" t="s">
        <v>28</v>
      </c>
      <c r="B40" s="2">
        <v>23</v>
      </c>
      <c r="C40" s="1" t="s">
        <v>51</v>
      </c>
      <c r="D40" s="1" t="s">
        <v>38</v>
      </c>
      <c r="E40" s="1">
        <v>0</v>
      </c>
      <c r="F40" s="1">
        <v>0</v>
      </c>
      <c r="G40" s="1">
        <v>46.15</v>
      </c>
      <c r="H40" s="1">
        <f t="shared" si="7"/>
        <v>0</v>
      </c>
      <c r="I40" s="1">
        <f t="shared" si="8"/>
        <v>0</v>
      </c>
      <c r="J40" s="1" t="s">
        <v>24</v>
      </c>
      <c r="K40" s="1" t="s">
        <v>116</v>
      </c>
      <c r="L40" s="1" t="s">
        <v>117</v>
      </c>
      <c r="M40" s="43">
        <v>43850</v>
      </c>
      <c r="N40" s="1">
        <v>759</v>
      </c>
      <c r="O40" s="1">
        <f>N40/G40</f>
        <v>16.446370530877573</v>
      </c>
      <c r="P40" s="40">
        <v>43910</v>
      </c>
    </row>
    <row r="41" spans="1:16" ht="24" customHeight="1" x14ac:dyDescent="0.25">
      <c r="A41" s="1" t="s">
        <v>28</v>
      </c>
      <c r="B41" s="2">
        <v>24</v>
      </c>
      <c r="C41" s="1" t="s">
        <v>52</v>
      </c>
      <c r="D41" s="1" t="s">
        <v>38</v>
      </c>
      <c r="E41" s="1">
        <v>11</v>
      </c>
      <c r="F41" s="1">
        <v>54.37</v>
      </c>
      <c r="G41" s="1">
        <v>48.7</v>
      </c>
      <c r="H41" s="1">
        <f t="shared" si="7"/>
        <v>0.22587268993839835</v>
      </c>
      <c r="I41" s="1">
        <f t="shared" si="8"/>
        <v>1.1164271047227925</v>
      </c>
      <c r="J41" s="1" t="s">
        <v>24</v>
      </c>
      <c r="K41" s="1" t="s">
        <v>116</v>
      </c>
      <c r="L41" s="1" t="s">
        <v>117</v>
      </c>
      <c r="M41" s="43">
        <v>43850</v>
      </c>
      <c r="N41" s="1">
        <v>721</v>
      </c>
      <c r="O41" s="1">
        <f>N41/G41</f>
        <v>14.804928131416837</v>
      </c>
      <c r="P41" s="40">
        <v>43956</v>
      </c>
    </row>
    <row r="42" spans="1:16" ht="24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"/>
    </row>
    <row r="43" spans="1:16" ht="24" customHeight="1" x14ac:dyDescent="0.25">
      <c r="A43" s="9" t="s">
        <v>28</v>
      </c>
      <c r="B43" s="10" t="s">
        <v>22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1"/>
    </row>
    <row r="44" spans="1:16" ht="24" customHeight="1" x14ac:dyDescent="0.25">
      <c r="A44" s="1"/>
      <c r="B44" s="2">
        <v>25</v>
      </c>
      <c r="C44" s="1" t="s">
        <v>53</v>
      </c>
      <c r="D44" s="1" t="s">
        <v>39</v>
      </c>
      <c r="E44" s="1">
        <f>628000+107000</f>
        <v>735000</v>
      </c>
      <c r="F44" s="1">
        <f>1072000+124500</f>
        <v>1196500</v>
      </c>
      <c r="G44" s="1">
        <v>102875</v>
      </c>
      <c r="H44" s="1">
        <f>E44/G44</f>
        <v>7.1445929526123937</v>
      </c>
      <c r="I44" s="1">
        <f>F44/G44</f>
        <v>11.630619684082625</v>
      </c>
      <c r="J44" s="1"/>
      <c r="K44" s="1"/>
      <c r="L44" s="1"/>
      <c r="M44" s="1"/>
      <c r="N44" s="1">
        <v>0</v>
      </c>
      <c r="O44" s="1">
        <f t="shared" ref="O44:O49" si="9">N44/G44</f>
        <v>0</v>
      </c>
      <c r="P44" s="3"/>
    </row>
    <row r="45" spans="1:16" ht="24" customHeight="1" x14ac:dyDescent="0.25">
      <c r="A45" s="1" t="s">
        <v>28</v>
      </c>
      <c r="B45" s="2">
        <v>26</v>
      </c>
      <c r="C45" s="1" t="s">
        <v>54</v>
      </c>
      <c r="D45" s="1" t="s">
        <v>39</v>
      </c>
      <c r="E45" s="1">
        <f>19500+44500</f>
        <v>64000</v>
      </c>
      <c r="F45" s="1">
        <f>55500+247250</f>
        <v>302750</v>
      </c>
      <c r="G45" s="1">
        <v>992250</v>
      </c>
      <c r="H45" s="1">
        <f t="shared" ref="H45:H54" si="10">E45/G45</f>
        <v>6.4499874023683554E-2</v>
      </c>
      <c r="I45" s="1">
        <f t="shared" ref="I45:I54" si="11">F45/G45</f>
        <v>0.30511463844797176</v>
      </c>
      <c r="J45" s="1" t="s">
        <v>24</v>
      </c>
      <c r="K45" s="1" t="s">
        <v>120</v>
      </c>
      <c r="L45" s="1" t="s">
        <v>121</v>
      </c>
      <c r="M45" s="1" t="s">
        <v>122</v>
      </c>
      <c r="N45" s="1">
        <v>2000000</v>
      </c>
      <c r="O45" s="1">
        <f t="shared" si="9"/>
        <v>2.0156210632401108</v>
      </c>
      <c r="P45" s="40">
        <v>43943</v>
      </c>
    </row>
    <row r="46" spans="1:16" ht="24" customHeight="1" x14ac:dyDescent="0.25">
      <c r="A46" s="1"/>
      <c r="B46" s="2">
        <v>27</v>
      </c>
      <c r="C46" s="1" t="s">
        <v>55</v>
      </c>
      <c r="D46" s="1" t="s">
        <v>39</v>
      </c>
      <c r="E46" s="1">
        <v>95000</v>
      </c>
      <c r="F46" s="1">
        <v>167000</v>
      </c>
      <c r="G46" s="1">
        <v>30875</v>
      </c>
      <c r="H46" s="1">
        <f t="shared" si="10"/>
        <v>3.0769230769230771</v>
      </c>
      <c r="I46" s="1">
        <f t="shared" si="11"/>
        <v>5.4089068825910935</v>
      </c>
      <c r="J46" s="1"/>
      <c r="K46" s="12"/>
      <c r="L46" s="13"/>
      <c r="M46" s="13"/>
      <c r="N46" s="1">
        <v>0</v>
      </c>
      <c r="O46" s="1">
        <f t="shared" si="9"/>
        <v>0</v>
      </c>
      <c r="P46" s="3"/>
    </row>
    <row r="47" spans="1:16" ht="24" customHeight="1" x14ac:dyDescent="0.25">
      <c r="A47" s="1" t="s">
        <v>28</v>
      </c>
      <c r="B47" s="2">
        <v>28</v>
      </c>
      <c r="C47" s="1" t="s">
        <v>56</v>
      </c>
      <c r="D47" s="1" t="s">
        <v>39</v>
      </c>
      <c r="E47" s="1">
        <v>0</v>
      </c>
      <c r="F47" s="1">
        <v>0</v>
      </c>
      <c r="G47" s="1">
        <v>9229.1666666666661</v>
      </c>
      <c r="H47" s="1">
        <f t="shared" si="10"/>
        <v>0</v>
      </c>
      <c r="I47" s="1">
        <f t="shared" si="11"/>
        <v>0</v>
      </c>
      <c r="J47" s="1"/>
      <c r="K47" s="1"/>
      <c r="L47" s="1"/>
      <c r="M47" s="1"/>
      <c r="N47" s="1"/>
      <c r="O47" s="1">
        <f t="shared" si="9"/>
        <v>0</v>
      </c>
      <c r="P47" s="3"/>
    </row>
    <row r="48" spans="1:16" ht="24" customHeight="1" x14ac:dyDescent="0.25">
      <c r="A48" s="14"/>
      <c r="B48" s="15">
        <v>29</v>
      </c>
      <c r="C48" s="14" t="s">
        <v>57</v>
      </c>
      <c r="D48" s="14" t="s">
        <v>39</v>
      </c>
      <c r="E48" s="14">
        <v>149000</v>
      </c>
      <c r="F48" s="14">
        <v>209500</v>
      </c>
      <c r="G48" s="14">
        <v>33958.333333333336</v>
      </c>
      <c r="H48" s="14">
        <f t="shared" si="10"/>
        <v>4.3877300613496928</v>
      </c>
      <c r="I48" s="14">
        <f t="shared" si="11"/>
        <v>6.169325153374233</v>
      </c>
      <c r="J48" s="14"/>
      <c r="K48" s="16"/>
      <c r="L48" s="17"/>
      <c r="M48" s="17"/>
      <c r="N48" s="14">
        <v>0</v>
      </c>
      <c r="O48" s="14">
        <f t="shared" si="9"/>
        <v>0</v>
      </c>
      <c r="P48" s="18"/>
    </row>
    <row r="49" spans="1:16" ht="24" customHeight="1" x14ac:dyDescent="0.25">
      <c r="A49" s="18" t="s">
        <v>28</v>
      </c>
      <c r="B49" s="19">
        <v>30</v>
      </c>
      <c r="C49" s="20" t="s">
        <v>58</v>
      </c>
      <c r="D49" s="21" t="s">
        <v>38</v>
      </c>
      <c r="E49" s="21">
        <v>0</v>
      </c>
      <c r="F49" s="21">
        <v>10</v>
      </c>
      <c r="G49" s="21">
        <v>25.9166666666667</v>
      </c>
      <c r="H49" s="21">
        <f t="shared" si="10"/>
        <v>0</v>
      </c>
      <c r="I49" s="21">
        <f t="shared" si="11"/>
        <v>0.38585209003215387</v>
      </c>
      <c r="J49" s="21" t="s">
        <v>24</v>
      </c>
      <c r="K49" s="22" t="s">
        <v>139</v>
      </c>
      <c r="L49" s="23" t="s">
        <v>143</v>
      </c>
      <c r="M49" s="23" t="s">
        <v>141</v>
      </c>
      <c r="N49" s="21">
        <v>150</v>
      </c>
      <c r="O49" s="21">
        <f t="shared" si="9"/>
        <v>5.7877813504823079</v>
      </c>
      <c r="P49" s="44">
        <v>43965</v>
      </c>
    </row>
    <row r="50" spans="1:16" ht="31.5" customHeight="1" x14ac:dyDescent="0.25">
      <c r="A50" s="24"/>
      <c r="B50" s="25"/>
      <c r="C50" s="26"/>
      <c r="D50" s="27"/>
      <c r="E50" s="27"/>
      <c r="F50" s="27"/>
      <c r="G50" s="27"/>
      <c r="H50" s="27"/>
      <c r="I50" s="27"/>
      <c r="J50" s="27"/>
      <c r="K50" s="28" t="s">
        <v>140</v>
      </c>
      <c r="L50" s="29" t="s">
        <v>144</v>
      </c>
      <c r="M50" s="29" t="s">
        <v>142</v>
      </c>
      <c r="N50" s="27">
        <v>200</v>
      </c>
      <c r="O50" s="27">
        <f>N50/G49</f>
        <v>7.7170418006430772</v>
      </c>
      <c r="P50" s="27" t="s">
        <v>175</v>
      </c>
    </row>
    <row r="51" spans="1:16" ht="24" customHeight="1" x14ac:dyDescent="0.25">
      <c r="A51" s="30"/>
      <c r="B51" s="31">
        <v>31</v>
      </c>
      <c r="C51" s="30" t="s">
        <v>59</v>
      </c>
      <c r="D51" s="30" t="s">
        <v>38</v>
      </c>
      <c r="E51" s="30">
        <v>0</v>
      </c>
      <c r="F51" s="30">
        <v>24</v>
      </c>
      <c r="G51" s="30">
        <v>12.333333333333334</v>
      </c>
      <c r="H51" s="30">
        <f t="shared" si="10"/>
        <v>0</v>
      </c>
      <c r="I51" s="30">
        <f t="shared" si="11"/>
        <v>1.9459459459459458</v>
      </c>
      <c r="J51" s="30" t="s">
        <v>24</v>
      </c>
      <c r="K51" s="30" t="s">
        <v>145</v>
      </c>
      <c r="L51" s="30" t="s">
        <v>146</v>
      </c>
      <c r="M51" s="30" t="s">
        <v>147</v>
      </c>
      <c r="N51" s="30">
        <v>49</v>
      </c>
      <c r="O51" s="30">
        <f>N51/G51</f>
        <v>3.9729729729729728</v>
      </c>
      <c r="P51" s="24" t="s">
        <v>173</v>
      </c>
    </row>
    <row r="52" spans="1:16" ht="24" customHeight="1" x14ac:dyDescent="0.25">
      <c r="A52" s="1"/>
      <c r="B52" s="2">
        <v>32</v>
      </c>
      <c r="C52" s="1" t="s">
        <v>60</v>
      </c>
      <c r="D52" s="1" t="s">
        <v>38</v>
      </c>
      <c r="E52" s="1">
        <v>0</v>
      </c>
      <c r="F52" s="1">
        <v>9</v>
      </c>
      <c r="G52" s="1">
        <v>2.6666666666666665</v>
      </c>
      <c r="H52" s="1">
        <f t="shared" si="10"/>
        <v>0</v>
      </c>
      <c r="I52" s="1">
        <f t="shared" si="11"/>
        <v>3.375</v>
      </c>
      <c r="J52" s="1" t="s">
        <v>24</v>
      </c>
      <c r="K52" s="1" t="s">
        <v>145</v>
      </c>
      <c r="L52" s="1" t="s">
        <v>146</v>
      </c>
      <c r="M52" s="1" t="s">
        <v>147</v>
      </c>
      <c r="N52" s="1">
        <v>2</v>
      </c>
      <c r="O52" s="1">
        <f>N52/G52</f>
        <v>0.75</v>
      </c>
      <c r="P52" s="4" t="s">
        <v>173</v>
      </c>
    </row>
    <row r="53" spans="1:16" ht="24" customHeight="1" x14ac:dyDescent="0.25">
      <c r="A53" s="1"/>
      <c r="B53" s="2">
        <v>33</v>
      </c>
      <c r="C53" s="1" t="s">
        <v>61</v>
      </c>
      <c r="D53" s="1" t="s">
        <v>38</v>
      </c>
      <c r="E53" s="1">
        <v>128</v>
      </c>
      <c r="F53" s="1">
        <v>168</v>
      </c>
      <c r="G53" s="1">
        <v>11</v>
      </c>
      <c r="H53" s="1">
        <f t="shared" si="10"/>
        <v>11.636363636363637</v>
      </c>
      <c r="I53" s="1">
        <f t="shared" si="11"/>
        <v>15.272727272727273</v>
      </c>
      <c r="J53" s="1"/>
      <c r="K53" s="1"/>
      <c r="L53" s="1"/>
      <c r="M53" s="1"/>
      <c r="N53" s="1">
        <v>0</v>
      </c>
      <c r="O53" s="1">
        <f>N53/G53</f>
        <v>0</v>
      </c>
      <c r="P53" s="3"/>
    </row>
    <row r="54" spans="1:16" ht="24" customHeight="1" x14ac:dyDescent="0.25">
      <c r="A54" s="1"/>
      <c r="B54" s="2">
        <v>34</v>
      </c>
      <c r="C54" s="1" t="s">
        <v>62</v>
      </c>
      <c r="D54" s="1" t="s">
        <v>38</v>
      </c>
      <c r="E54" s="1">
        <v>48</v>
      </c>
      <c r="F54" s="1">
        <v>158</v>
      </c>
      <c r="G54" s="1">
        <v>30</v>
      </c>
      <c r="H54" s="1">
        <f t="shared" si="10"/>
        <v>1.6</v>
      </c>
      <c r="I54" s="1">
        <f t="shared" si="11"/>
        <v>5.2666666666666666</v>
      </c>
      <c r="J54" s="1" t="s">
        <v>24</v>
      </c>
      <c r="K54" s="12" t="s">
        <v>148</v>
      </c>
      <c r="L54" s="17" t="s">
        <v>149</v>
      </c>
      <c r="M54" s="17" t="s">
        <v>147</v>
      </c>
      <c r="N54" s="1">
        <v>134</v>
      </c>
      <c r="O54" s="1">
        <f>N54/G54</f>
        <v>4.4666666666666668</v>
      </c>
      <c r="P54" s="3" t="s">
        <v>173</v>
      </c>
    </row>
    <row r="55" spans="1:16" ht="24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</row>
    <row r="56" spans="1:16" ht="24" customHeight="1" x14ac:dyDescent="0.25">
      <c r="A56" s="9" t="s">
        <v>28</v>
      </c>
      <c r="B56" s="10" t="s">
        <v>17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</row>
    <row r="57" spans="1:16" ht="24" customHeight="1" x14ac:dyDescent="0.25">
      <c r="A57" s="1"/>
      <c r="B57" s="2">
        <v>35</v>
      </c>
      <c r="C57" s="1" t="s">
        <v>63</v>
      </c>
      <c r="D57" s="1" t="s">
        <v>38</v>
      </c>
      <c r="E57" s="1">
        <v>64</v>
      </c>
      <c r="F57" s="1">
        <v>79</v>
      </c>
      <c r="G57" s="1">
        <v>21.333333333333332</v>
      </c>
      <c r="H57" s="1">
        <f>E57/G57</f>
        <v>3</v>
      </c>
      <c r="I57" s="1">
        <f>F57/G57</f>
        <v>3.703125</v>
      </c>
      <c r="J57" s="1" t="s">
        <v>24</v>
      </c>
      <c r="K57" s="1" t="s">
        <v>126</v>
      </c>
      <c r="L57" s="1" t="s">
        <v>127</v>
      </c>
      <c r="M57" s="1" t="s">
        <v>125</v>
      </c>
      <c r="N57" s="1">
        <v>140</v>
      </c>
      <c r="O57" s="1">
        <f>N57/G57</f>
        <v>6.5625</v>
      </c>
      <c r="P57" s="3" t="s">
        <v>173</v>
      </c>
    </row>
    <row r="58" spans="1:16" ht="24" customHeight="1" x14ac:dyDescent="0.25">
      <c r="A58" s="1"/>
      <c r="B58" s="2">
        <v>36</v>
      </c>
      <c r="C58" s="1" t="s">
        <v>64</v>
      </c>
      <c r="D58" s="1" t="s">
        <v>38</v>
      </c>
      <c r="E58" s="1">
        <v>403</v>
      </c>
      <c r="F58" s="1">
        <v>464</v>
      </c>
      <c r="G58" s="1">
        <v>62</v>
      </c>
      <c r="H58" s="1">
        <f t="shared" ref="H58:H61" si="12">E58/G58</f>
        <v>6.5</v>
      </c>
      <c r="I58" s="1">
        <f t="shared" ref="I58:I61" si="13">F58/G58</f>
        <v>7.4838709677419351</v>
      </c>
      <c r="J58" s="1" t="s">
        <v>24</v>
      </c>
      <c r="K58" s="1" t="s">
        <v>123</v>
      </c>
      <c r="L58" s="1" t="s">
        <v>124</v>
      </c>
      <c r="M58" s="1" t="s">
        <v>125</v>
      </c>
      <c r="N58" s="1">
        <v>441.61</v>
      </c>
      <c r="O58" s="1">
        <f>N58/G58</f>
        <v>7.1227419354838712</v>
      </c>
      <c r="P58" s="3" t="s">
        <v>173</v>
      </c>
    </row>
    <row r="59" spans="1:16" ht="24" customHeight="1" x14ac:dyDescent="0.25">
      <c r="A59" s="1"/>
      <c r="B59" s="2">
        <v>37</v>
      </c>
      <c r="C59" s="1" t="s">
        <v>65</v>
      </c>
      <c r="D59" s="1" t="s">
        <v>38</v>
      </c>
      <c r="E59" s="1">
        <v>0</v>
      </c>
      <c r="F59" s="1">
        <v>0</v>
      </c>
      <c r="G59" s="1">
        <v>26.666666666666668</v>
      </c>
      <c r="H59" s="1">
        <f t="shared" si="12"/>
        <v>0</v>
      </c>
      <c r="I59" s="1">
        <f t="shared" si="13"/>
        <v>0</v>
      </c>
      <c r="J59" s="1" t="s">
        <v>24</v>
      </c>
      <c r="K59" s="1" t="s">
        <v>128</v>
      </c>
      <c r="L59" s="1" t="s">
        <v>129</v>
      </c>
      <c r="M59" s="1" t="s">
        <v>130</v>
      </c>
      <c r="N59" s="1">
        <v>380</v>
      </c>
      <c r="O59" s="1">
        <f>N59/G59</f>
        <v>14.25</v>
      </c>
      <c r="P59" s="40">
        <v>43930</v>
      </c>
    </row>
    <row r="60" spans="1:16" ht="24" customHeight="1" x14ac:dyDescent="0.25">
      <c r="A60" s="1"/>
      <c r="B60" s="2">
        <v>38</v>
      </c>
      <c r="C60" s="1" t="s">
        <v>66</v>
      </c>
      <c r="D60" s="1" t="s">
        <v>38</v>
      </c>
      <c r="E60" s="1">
        <v>0</v>
      </c>
      <c r="F60" s="1">
        <v>19</v>
      </c>
      <c r="G60" s="1">
        <v>7.666666666666667</v>
      </c>
      <c r="H60" s="1">
        <f t="shared" si="12"/>
        <v>0</v>
      </c>
      <c r="I60" s="1">
        <f t="shared" si="13"/>
        <v>2.4782608695652173</v>
      </c>
      <c r="J60" s="1" t="s">
        <v>24</v>
      </c>
      <c r="K60" s="1" t="s">
        <v>128</v>
      </c>
      <c r="L60" s="1" t="s">
        <v>129</v>
      </c>
      <c r="M60" s="1" t="s">
        <v>130</v>
      </c>
      <c r="N60" s="1">
        <v>24</v>
      </c>
      <c r="O60" s="1">
        <f>N60/G60</f>
        <v>3.1304347826086953</v>
      </c>
      <c r="P60" s="3" t="s">
        <v>173</v>
      </c>
    </row>
    <row r="61" spans="1:16" ht="24" customHeight="1" x14ac:dyDescent="0.25">
      <c r="A61" s="1"/>
      <c r="B61" s="2">
        <v>39</v>
      </c>
      <c r="C61" s="1" t="s">
        <v>67</v>
      </c>
      <c r="D61" s="1" t="s">
        <v>38</v>
      </c>
      <c r="E61" s="1">
        <v>14</v>
      </c>
      <c r="F61" s="1">
        <v>22</v>
      </c>
      <c r="G61" s="1">
        <v>4</v>
      </c>
      <c r="H61" s="1">
        <f t="shared" si="12"/>
        <v>3.5</v>
      </c>
      <c r="I61" s="1">
        <f t="shared" si="13"/>
        <v>5.5</v>
      </c>
      <c r="J61" s="1"/>
      <c r="K61" s="1"/>
      <c r="L61" s="1"/>
      <c r="M61" s="1"/>
      <c r="N61" s="1"/>
      <c r="O61" s="1">
        <f>N61/G61</f>
        <v>0</v>
      </c>
      <c r="P61" s="3"/>
    </row>
    <row r="62" spans="1:16" ht="24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"/>
    </row>
    <row r="63" spans="1:16" ht="24" customHeight="1" x14ac:dyDescent="0.25">
      <c r="A63" s="9" t="s">
        <v>28</v>
      </c>
      <c r="B63" s="10" t="s">
        <v>18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1:16" ht="24" customHeight="1" x14ac:dyDescent="0.25">
      <c r="A64" s="1"/>
      <c r="B64" s="2">
        <v>40</v>
      </c>
      <c r="C64" s="1" t="s">
        <v>68</v>
      </c>
      <c r="D64" s="1" t="s">
        <v>38</v>
      </c>
      <c r="E64" s="1">
        <v>2577</v>
      </c>
      <c r="F64" s="1">
        <v>3994</v>
      </c>
      <c r="G64" s="1">
        <v>526</v>
      </c>
      <c r="H64" s="1">
        <f>E64/G64</f>
        <v>4.8992395437262362</v>
      </c>
      <c r="I64" s="1">
        <f>F64/G64</f>
        <v>7.5931558935361219</v>
      </c>
      <c r="J64" s="1" t="s">
        <v>24</v>
      </c>
      <c r="K64" s="1" t="s">
        <v>131</v>
      </c>
      <c r="L64" s="1" t="s">
        <v>132</v>
      </c>
      <c r="M64" s="1" t="s">
        <v>133</v>
      </c>
      <c r="N64" s="1">
        <v>2948</v>
      </c>
      <c r="O64" s="1">
        <f>N64/G64</f>
        <v>5.6045627376425857</v>
      </c>
      <c r="P64" s="3" t="s">
        <v>173</v>
      </c>
    </row>
    <row r="65" spans="1:16" ht="24" customHeight="1" x14ac:dyDescent="0.25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4" customHeight="1" x14ac:dyDescent="0.25">
      <c r="A66" s="11" t="s">
        <v>28</v>
      </c>
      <c r="B66" s="11" t="s">
        <v>40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24" customHeight="1" x14ac:dyDescent="0.25">
      <c r="A67" s="1"/>
      <c r="B67" s="2">
        <v>41</v>
      </c>
      <c r="C67" s="1" t="s">
        <v>69</v>
      </c>
      <c r="D67" s="1" t="s">
        <v>38</v>
      </c>
      <c r="E67" s="1">
        <v>31050</v>
      </c>
      <c r="F67" s="1">
        <v>38610</v>
      </c>
      <c r="G67" s="1">
        <v>8330</v>
      </c>
      <c r="H67" s="1">
        <f>E67/G67</f>
        <v>3.7274909963985596</v>
      </c>
      <c r="I67" s="1">
        <f>F67/G67</f>
        <v>4.6350540216086431</v>
      </c>
      <c r="J67" s="1" t="s">
        <v>24</v>
      </c>
      <c r="K67" s="1" t="s">
        <v>134</v>
      </c>
      <c r="L67" s="1" t="s">
        <v>135</v>
      </c>
      <c r="M67" s="1" t="s">
        <v>119</v>
      </c>
      <c r="N67" s="1">
        <v>38880</v>
      </c>
      <c r="O67" s="1">
        <f>N67/G67</f>
        <v>4.6674669867947181</v>
      </c>
      <c r="P67" s="3" t="s">
        <v>173</v>
      </c>
    </row>
    <row r="68" spans="1:16" ht="24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"/>
    </row>
    <row r="69" spans="1:16" ht="24" customHeight="1" x14ac:dyDescent="0.25">
      <c r="A69" s="9" t="s">
        <v>28</v>
      </c>
      <c r="B69" s="10" t="s">
        <v>19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1:16" ht="24" customHeight="1" x14ac:dyDescent="0.25">
      <c r="A70" s="1"/>
      <c r="B70" s="2">
        <v>42</v>
      </c>
      <c r="C70" s="1" t="s">
        <v>70</v>
      </c>
      <c r="D70" s="1" t="s">
        <v>38</v>
      </c>
      <c r="E70" s="1">
        <v>0</v>
      </c>
      <c r="F70" s="1">
        <v>360</v>
      </c>
      <c r="G70" s="1">
        <v>25559</v>
      </c>
      <c r="H70" s="1">
        <f>E70/G70</f>
        <v>0</v>
      </c>
      <c r="I70" s="1">
        <f>F70/G70</f>
        <v>1.4085058100864667E-2</v>
      </c>
      <c r="J70" s="1" t="s">
        <v>24</v>
      </c>
      <c r="K70" s="1" t="s">
        <v>35</v>
      </c>
      <c r="L70" s="1" t="s">
        <v>36</v>
      </c>
      <c r="M70" s="1"/>
      <c r="N70" s="1">
        <f>317200</f>
        <v>317200</v>
      </c>
      <c r="O70" s="1">
        <f t="shared" ref="O70:O80" si="14">N70/G70</f>
        <v>12.410501193317423</v>
      </c>
      <c r="P70" s="3" t="s">
        <v>176</v>
      </c>
    </row>
    <row r="71" spans="1:16" ht="24" customHeight="1" x14ac:dyDescent="0.25">
      <c r="A71" s="1"/>
      <c r="B71" s="2">
        <v>43</v>
      </c>
      <c r="C71" s="1" t="s">
        <v>71</v>
      </c>
      <c r="D71" s="1" t="s">
        <v>38</v>
      </c>
      <c r="E71" s="1">
        <v>10750</v>
      </c>
      <c r="F71" s="1">
        <v>26423</v>
      </c>
      <c r="G71" s="1">
        <v>6169.333333333333</v>
      </c>
      <c r="H71" s="1">
        <f t="shared" ref="H71:H80" si="15">E71/G71</f>
        <v>1.742489734169008</v>
      </c>
      <c r="I71" s="1">
        <f t="shared" ref="I71:I80" si="16">F71/G71</f>
        <v>4.2829587205532746</v>
      </c>
      <c r="J71" s="1" t="s">
        <v>24</v>
      </c>
      <c r="K71" s="1" t="s">
        <v>150</v>
      </c>
      <c r="L71" s="1" t="s">
        <v>151</v>
      </c>
      <c r="M71" s="1" t="s">
        <v>152</v>
      </c>
      <c r="N71" s="1">
        <v>40000</v>
      </c>
      <c r="O71" s="1">
        <f t="shared" si="14"/>
        <v>6.4836827317916583</v>
      </c>
      <c r="P71" s="3" t="s">
        <v>173</v>
      </c>
    </row>
    <row r="72" spans="1:16" ht="24" customHeight="1" x14ac:dyDescent="0.25">
      <c r="A72" s="1"/>
      <c r="B72" s="2">
        <v>44</v>
      </c>
      <c r="C72" s="1" t="s">
        <v>72</v>
      </c>
      <c r="D72" s="1" t="s">
        <v>38</v>
      </c>
      <c r="E72" s="1">
        <v>24450</v>
      </c>
      <c r="F72" s="1">
        <v>66504</v>
      </c>
      <c r="G72" s="1">
        <v>29685</v>
      </c>
      <c r="H72" s="1">
        <f t="shared" si="15"/>
        <v>0.82364830722587168</v>
      </c>
      <c r="I72" s="1">
        <f t="shared" si="16"/>
        <v>2.2403233956543711</v>
      </c>
      <c r="J72" s="1" t="s">
        <v>24</v>
      </c>
      <c r="K72" s="1" t="s">
        <v>150</v>
      </c>
      <c r="L72" s="1" t="s">
        <v>151</v>
      </c>
      <c r="M72" s="1" t="s">
        <v>152</v>
      </c>
      <c r="N72" s="1">
        <v>201350</v>
      </c>
      <c r="O72" s="1">
        <f t="shared" si="14"/>
        <v>6.7828869799562073</v>
      </c>
      <c r="P72" s="40">
        <v>43956</v>
      </c>
    </row>
    <row r="73" spans="1:16" ht="24" customHeight="1" x14ac:dyDescent="0.25">
      <c r="A73" s="1"/>
      <c r="B73" s="2">
        <v>45</v>
      </c>
      <c r="C73" s="1" t="s">
        <v>73</v>
      </c>
      <c r="D73" s="1" t="s">
        <v>38</v>
      </c>
      <c r="E73" s="1">
        <v>4900</v>
      </c>
      <c r="F73" s="1">
        <v>10673</v>
      </c>
      <c r="G73" s="1">
        <v>2238</v>
      </c>
      <c r="H73" s="1">
        <f t="shared" si="15"/>
        <v>2.1894548704200179</v>
      </c>
      <c r="I73" s="1">
        <f t="shared" si="16"/>
        <v>4.768990169794459</v>
      </c>
      <c r="J73" s="1" t="s">
        <v>25</v>
      </c>
      <c r="K73" s="1" t="s">
        <v>166</v>
      </c>
      <c r="L73" s="1"/>
      <c r="M73" s="1"/>
      <c r="N73" s="1">
        <v>15000</v>
      </c>
      <c r="O73" s="1">
        <f t="shared" si="14"/>
        <v>6.7024128686327078</v>
      </c>
      <c r="P73" s="1" t="s">
        <v>173</v>
      </c>
    </row>
    <row r="74" spans="1:16" ht="24" customHeight="1" x14ac:dyDescent="0.25">
      <c r="A74" s="1" t="s">
        <v>28</v>
      </c>
      <c r="B74" s="2">
        <v>46</v>
      </c>
      <c r="C74" s="1" t="s">
        <v>74</v>
      </c>
      <c r="D74" s="1" t="s">
        <v>38</v>
      </c>
      <c r="E74" s="1">
        <v>0</v>
      </c>
      <c r="F74" s="1">
        <v>831</v>
      </c>
      <c r="G74" s="1">
        <v>2020.6666666666667</v>
      </c>
      <c r="H74" s="1">
        <f t="shared" si="15"/>
        <v>0</v>
      </c>
      <c r="I74" s="1">
        <f t="shared" si="16"/>
        <v>0.41125041240514681</v>
      </c>
      <c r="J74" s="1" t="s">
        <v>25</v>
      </c>
      <c r="K74" s="1" t="s">
        <v>166</v>
      </c>
      <c r="L74" s="1"/>
      <c r="M74" s="1"/>
      <c r="N74" s="1">
        <v>29000</v>
      </c>
      <c r="O74" s="1">
        <f t="shared" si="14"/>
        <v>14.351699109204882</v>
      </c>
      <c r="P74" s="3" t="s">
        <v>177</v>
      </c>
    </row>
    <row r="75" spans="1:16" ht="24" customHeight="1" x14ac:dyDescent="0.25">
      <c r="A75" s="1"/>
      <c r="B75" s="2">
        <v>47</v>
      </c>
      <c r="C75" s="1" t="s">
        <v>75</v>
      </c>
      <c r="D75" s="1" t="s">
        <v>38</v>
      </c>
      <c r="E75" s="1">
        <v>250</v>
      </c>
      <c r="F75" s="1">
        <v>3778</v>
      </c>
      <c r="G75" s="1">
        <v>3035.6666666666665</v>
      </c>
      <c r="H75" s="1">
        <f t="shared" si="15"/>
        <v>8.2354233007576591E-2</v>
      </c>
      <c r="I75" s="1">
        <f t="shared" si="16"/>
        <v>1.2445371692104974</v>
      </c>
      <c r="J75" s="1" t="s">
        <v>25</v>
      </c>
      <c r="K75" s="1" t="s">
        <v>166</v>
      </c>
      <c r="L75" s="1"/>
      <c r="M75" s="1"/>
      <c r="N75" s="1">
        <v>38850</v>
      </c>
      <c r="O75" s="1">
        <f t="shared" si="14"/>
        <v>12.797847809377403</v>
      </c>
      <c r="P75" s="3" t="s">
        <v>177</v>
      </c>
    </row>
    <row r="76" spans="1:16" ht="24" customHeight="1" x14ac:dyDescent="0.25">
      <c r="A76" s="1"/>
      <c r="B76" s="2">
        <v>48</v>
      </c>
      <c r="C76" s="1" t="s">
        <v>76</v>
      </c>
      <c r="D76" s="1" t="s">
        <v>38</v>
      </c>
      <c r="E76" s="1">
        <v>42120</v>
      </c>
      <c r="F76" s="1">
        <v>56111</v>
      </c>
      <c r="G76" s="1">
        <v>4105.333333333333</v>
      </c>
      <c r="H76" s="1">
        <f t="shared" si="15"/>
        <v>10.259824618382593</v>
      </c>
      <c r="I76" s="1">
        <f t="shared" si="16"/>
        <v>13.667830464436506</v>
      </c>
      <c r="J76" s="1"/>
      <c r="K76" s="1"/>
      <c r="L76" s="1"/>
      <c r="M76" s="1"/>
      <c r="N76" s="1"/>
      <c r="O76" s="1">
        <f t="shared" si="14"/>
        <v>0</v>
      </c>
      <c r="P76" s="3"/>
    </row>
    <row r="77" spans="1:16" ht="24" customHeight="1" x14ac:dyDescent="0.25">
      <c r="A77" s="1"/>
      <c r="B77" s="2">
        <v>49</v>
      </c>
      <c r="C77" s="1" t="s">
        <v>77</v>
      </c>
      <c r="D77" s="1" t="s">
        <v>38</v>
      </c>
      <c r="E77" s="1">
        <v>0</v>
      </c>
      <c r="F77" s="1">
        <v>960</v>
      </c>
      <c r="G77" s="1">
        <v>100</v>
      </c>
      <c r="H77" s="1">
        <f t="shared" si="15"/>
        <v>0</v>
      </c>
      <c r="I77" s="1">
        <f t="shared" si="16"/>
        <v>9.6</v>
      </c>
      <c r="J77" s="1"/>
      <c r="K77" s="1"/>
      <c r="L77" s="1"/>
      <c r="M77" s="1"/>
      <c r="N77" s="1"/>
      <c r="O77" s="1">
        <f t="shared" si="14"/>
        <v>0</v>
      </c>
      <c r="P77" s="3"/>
    </row>
    <row r="78" spans="1:16" ht="24" customHeight="1" x14ac:dyDescent="0.2">
      <c r="A78" s="1"/>
      <c r="B78" s="2">
        <v>50</v>
      </c>
      <c r="C78" s="1" t="s">
        <v>79</v>
      </c>
      <c r="D78" s="1" t="s">
        <v>38</v>
      </c>
      <c r="E78" s="1"/>
      <c r="F78" s="1">
        <f>1500+3233+240+900+905+460+900+600+410+800+1085+540+900+1140+565</f>
        <v>14178</v>
      </c>
      <c r="G78" s="1">
        <v>14600</v>
      </c>
      <c r="H78" s="1">
        <f t="shared" si="15"/>
        <v>0</v>
      </c>
      <c r="I78" s="1">
        <f>F78/G78</f>
        <v>0.9710958904109589</v>
      </c>
      <c r="J78" s="1" t="s">
        <v>25</v>
      </c>
      <c r="K78" s="38" t="s">
        <v>167</v>
      </c>
      <c r="L78" s="1"/>
      <c r="M78" s="1"/>
      <c r="N78" s="1">
        <v>16000</v>
      </c>
      <c r="O78" s="1">
        <f t="shared" si="14"/>
        <v>1.095890410958904</v>
      </c>
      <c r="P78" s="3" t="s">
        <v>177</v>
      </c>
    </row>
    <row r="79" spans="1:16" ht="24" customHeight="1" x14ac:dyDescent="0.25">
      <c r="A79" s="1" t="s">
        <v>28</v>
      </c>
      <c r="B79" s="15">
        <v>51</v>
      </c>
      <c r="C79" s="14" t="s">
        <v>80</v>
      </c>
      <c r="D79" s="14" t="s">
        <v>38</v>
      </c>
      <c r="E79" s="14"/>
      <c r="F79" s="14">
        <f>77+257+9+121</f>
        <v>464</v>
      </c>
      <c r="G79" s="14">
        <v>6000</v>
      </c>
      <c r="H79" s="14">
        <f t="shared" si="15"/>
        <v>0</v>
      </c>
      <c r="I79" s="14">
        <f>F79/G79</f>
        <v>7.7333333333333337E-2</v>
      </c>
      <c r="J79" s="14" t="s">
        <v>24</v>
      </c>
      <c r="K79" s="16" t="s">
        <v>153</v>
      </c>
      <c r="L79" s="14" t="s">
        <v>155</v>
      </c>
      <c r="M79" s="17" t="s">
        <v>154</v>
      </c>
      <c r="N79" s="14">
        <v>72100</v>
      </c>
      <c r="O79" s="14">
        <f t="shared" si="14"/>
        <v>12.016666666666667</v>
      </c>
      <c r="P79" s="45">
        <v>43931</v>
      </c>
    </row>
    <row r="80" spans="1:16" ht="24" customHeight="1" x14ac:dyDescent="0.25">
      <c r="A80" s="3" t="s">
        <v>28</v>
      </c>
      <c r="B80" s="19">
        <v>52</v>
      </c>
      <c r="C80" s="21" t="s">
        <v>158</v>
      </c>
      <c r="D80" s="21" t="s">
        <v>38</v>
      </c>
      <c r="E80" s="21"/>
      <c r="F80" s="21">
        <v>51.2</v>
      </c>
      <c r="G80" s="21">
        <v>5500</v>
      </c>
      <c r="H80" s="21">
        <f t="shared" si="15"/>
        <v>0</v>
      </c>
      <c r="I80" s="21">
        <f t="shared" si="16"/>
        <v>9.3090909090909092E-3</v>
      </c>
      <c r="J80" s="21" t="s">
        <v>24</v>
      </c>
      <c r="K80" s="21" t="s">
        <v>156</v>
      </c>
      <c r="L80" s="21" t="s">
        <v>163</v>
      </c>
      <c r="M80" s="21" t="s">
        <v>157</v>
      </c>
      <c r="N80" s="21">
        <v>9000</v>
      </c>
      <c r="O80" s="21">
        <f t="shared" si="14"/>
        <v>1.6363636363636365</v>
      </c>
      <c r="P80" s="21" t="s">
        <v>178</v>
      </c>
    </row>
    <row r="81" spans="1:16" ht="24" customHeight="1" x14ac:dyDescent="0.25">
      <c r="A81" s="3"/>
      <c r="B81" s="25"/>
      <c r="C81" s="27"/>
      <c r="D81" s="27"/>
      <c r="E81" s="27"/>
      <c r="F81" s="27"/>
      <c r="G81" s="27"/>
      <c r="H81" s="27"/>
      <c r="I81" s="27"/>
      <c r="J81" s="27"/>
      <c r="K81" s="27" t="s">
        <v>165</v>
      </c>
      <c r="L81" s="27" t="s">
        <v>162</v>
      </c>
      <c r="M81" s="27" t="s">
        <v>164</v>
      </c>
      <c r="N81" s="27">
        <v>7000</v>
      </c>
      <c r="O81" s="27">
        <f>N81/G80</f>
        <v>1.2727272727272727</v>
      </c>
      <c r="P81" s="46">
        <v>43936</v>
      </c>
    </row>
    <row r="82" spans="1:16" ht="24" customHeight="1" x14ac:dyDescent="0.25">
      <c r="A82" s="9" t="s">
        <v>28</v>
      </c>
      <c r="B82" s="33" t="s">
        <v>20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/>
    </row>
    <row r="83" spans="1:16" ht="24" customHeight="1" x14ac:dyDescent="0.25">
      <c r="A83" s="1"/>
      <c r="B83" s="2">
        <v>53</v>
      </c>
      <c r="C83" s="1" t="s">
        <v>81</v>
      </c>
      <c r="D83" s="1" t="s">
        <v>38</v>
      </c>
      <c r="E83" s="1">
        <v>231460</v>
      </c>
      <c r="F83" s="1">
        <v>616709</v>
      </c>
      <c r="G83" s="1">
        <v>60915.333333333336</v>
      </c>
      <c r="H83" s="1">
        <f>E83/G83</f>
        <v>3.7997001302354088</v>
      </c>
      <c r="I83" s="1">
        <f>F83/G83</f>
        <v>10.12403554660567</v>
      </c>
      <c r="J83" s="1" t="s">
        <v>24</v>
      </c>
      <c r="K83" s="36" t="s">
        <v>159</v>
      </c>
      <c r="L83" s="13" t="s">
        <v>160</v>
      </c>
      <c r="M83" s="13" t="s">
        <v>161</v>
      </c>
      <c r="N83" s="1">
        <v>300000</v>
      </c>
      <c r="O83" s="1">
        <f>N83/G83</f>
        <v>4.9248683965722915</v>
      </c>
      <c r="P83" s="40">
        <v>43971</v>
      </c>
    </row>
    <row r="84" spans="1:16" ht="24" customHeight="1" x14ac:dyDescent="0.2">
      <c r="A84" s="1"/>
      <c r="B84" s="2">
        <v>54</v>
      </c>
      <c r="C84" s="1" t="s">
        <v>82</v>
      </c>
      <c r="D84" s="1" t="s">
        <v>38</v>
      </c>
      <c r="E84" s="1">
        <v>14900</v>
      </c>
      <c r="F84" s="1">
        <v>31133</v>
      </c>
      <c r="G84" s="1">
        <v>3170.6666666666665</v>
      </c>
      <c r="H84" s="1">
        <f>E84/G84</f>
        <v>4.6993271656854505</v>
      </c>
      <c r="I84" s="1">
        <f>F84/G84</f>
        <v>9.8190706476030289</v>
      </c>
      <c r="J84" s="1" t="s">
        <v>25</v>
      </c>
      <c r="K84" s="39" t="s">
        <v>168</v>
      </c>
      <c r="L84" s="1"/>
      <c r="M84" s="1"/>
      <c r="N84" s="1">
        <v>31000</v>
      </c>
      <c r="O84" s="1">
        <f>N84/G84</f>
        <v>9.7771236333052993</v>
      </c>
      <c r="P84" s="3" t="s">
        <v>173</v>
      </c>
    </row>
    <row r="85" spans="1:16" ht="24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 ht="24" customHeight="1" x14ac:dyDescent="0.25">
      <c r="A86" s="9" t="s">
        <v>28</v>
      </c>
      <c r="B86" s="10" t="s">
        <v>21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1:16" ht="24" customHeight="1" x14ac:dyDescent="0.25">
      <c r="A87" s="1"/>
      <c r="B87" s="2">
        <v>55</v>
      </c>
      <c r="C87" s="1" t="s">
        <v>83</v>
      </c>
      <c r="D87" s="1" t="s">
        <v>38</v>
      </c>
      <c r="E87" s="1">
        <v>30000</v>
      </c>
      <c r="F87" s="1">
        <v>176103</v>
      </c>
      <c r="G87" s="1">
        <v>12225</v>
      </c>
      <c r="H87" s="1">
        <f>E87/G87</f>
        <v>2.4539877300613497</v>
      </c>
      <c r="I87" s="1">
        <f>F87/G87</f>
        <v>14.405153374233128</v>
      </c>
      <c r="J87" s="1"/>
      <c r="K87" s="1"/>
      <c r="L87" s="1"/>
      <c r="M87" s="1"/>
      <c r="N87" s="1"/>
      <c r="O87" s="1">
        <f>N87/G87</f>
        <v>0</v>
      </c>
      <c r="P87" s="3"/>
    </row>
    <row r="88" spans="1:16" ht="24" customHeight="1" x14ac:dyDescent="0.25">
      <c r="A88" s="1"/>
      <c r="B88" s="2">
        <v>56</v>
      </c>
      <c r="C88" s="1" t="s">
        <v>84</v>
      </c>
      <c r="D88" s="1" t="s">
        <v>38</v>
      </c>
      <c r="E88" s="1">
        <v>0</v>
      </c>
      <c r="F88" s="1">
        <v>41783</v>
      </c>
      <c r="G88" s="1">
        <v>5739</v>
      </c>
      <c r="H88" s="1">
        <f t="shared" ref="H88" si="17">E88/G88</f>
        <v>0</v>
      </c>
      <c r="I88" s="1">
        <f t="shared" ref="I88:I89" si="18">F88/G88</f>
        <v>7.2805366788639132</v>
      </c>
      <c r="J88" s="1"/>
      <c r="K88" s="1"/>
      <c r="L88" s="1"/>
      <c r="M88" s="1"/>
      <c r="N88" s="1"/>
      <c r="O88" s="1">
        <f>N88/G88</f>
        <v>0</v>
      </c>
      <c r="P88" s="3"/>
    </row>
    <row r="89" spans="1:16" ht="24" customHeight="1" x14ac:dyDescent="0.25">
      <c r="A89" s="1"/>
      <c r="B89" s="2">
        <v>57</v>
      </c>
      <c r="C89" s="1" t="s">
        <v>85</v>
      </c>
      <c r="D89" s="1" t="s">
        <v>38</v>
      </c>
      <c r="E89" s="1">
        <v>152</v>
      </c>
      <c r="F89" s="1">
        <v>3131.3505</v>
      </c>
      <c r="G89" s="1">
        <v>1110.4936</v>
      </c>
      <c r="H89" s="1">
        <f>E89/G89</f>
        <v>0.13687607024479925</v>
      </c>
      <c r="I89" s="1">
        <f t="shared" si="18"/>
        <v>2.8197825723624161</v>
      </c>
      <c r="J89" s="1" t="s">
        <v>24</v>
      </c>
      <c r="K89" s="1" t="s">
        <v>136</v>
      </c>
      <c r="L89" s="1" t="s">
        <v>137</v>
      </c>
      <c r="M89" s="1" t="s">
        <v>138</v>
      </c>
      <c r="N89" s="1">
        <v>15000</v>
      </c>
      <c r="O89" s="1">
        <f>N89/G89</f>
        <v>13.507506932052557</v>
      </c>
      <c r="P89" s="40">
        <v>43910</v>
      </c>
    </row>
  </sheetData>
  <conditionalFormatting sqref="H1:H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{F4BC1208-B25B-493D-9C3B-129E2C63E2A3}</x14:id>
        </ext>
      </extLst>
    </cfRule>
  </conditionalFormatting>
  <conditionalFormatting sqref="I1:I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{53AD6C2D-EC8B-4255-B923-4F4D93BD8D8B}</x14:id>
        </ext>
      </extLst>
    </cfRule>
  </conditionalFormatting>
  <conditionalFormatting sqref="O1:O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{0909761B-5559-4914-99B9-F156DB354AA3}</x14:id>
        </ext>
      </extLst>
    </cfRule>
  </conditionalFormatting>
  <pageMargins left="0.7" right="0.7" top="0.75" bottom="0.75" header="0.3" footer="0.3"/>
  <pageSetup paperSize="9" scale="48" orientation="landscape" r:id="rId1"/>
  <colBreaks count="2" manualBreakCount="2">
    <brk id="15" max="88" man="1"/>
    <brk id="16" max="1048575" man="1"/>
  </colBreaks>
  <ignoredErrors>
    <ignoredError sqref="O5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BC1208-B25B-493D-9C3B-129E2C63E2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53AD6C2D-EC8B-4255-B923-4F4D93BD8D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0909761B-5559-4914-99B9-F156DB354AA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O1:O1048576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20.04.20</vt:lpstr>
      <vt:lpstr>'20.04.20'!Print_Area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Giorgi Gelashvili</cp:lastModifiedBy>
  <cp:lastPrinted>2020-04-22T11:35:31Z</cp:lastPrinted>
  <dcterms:created xsi:type="dcterms:W3CDTF">2020-04-10T12:29:20Z</dcterms:created>
  <dcterms:modified xsi:type="dcterms:W3CDTF">2020-04-22T12:47:06Z</dcterms:modified>
</cp:coreProperties>
</file>