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C14" i="1"/>
  <c r="G4" i="1" l="1"/>
  <c r="G5" i="1"/>
  <c r="G6" i="1"/>
  <c r="G7" i="1"/>
  <c r="G9" i="1"/>
  <c r="G10" i="1"/>
  <c r="G11" i="1"/>
  <c r="G12" i="1"/>
  <c r="G13" i="1"/>
  <c r="G3" i="1"/>
  <c r="F3" i="1"/>
  <c r="H4" i="1"/>
  <c r="H5" i="1"/>
  <c r="H6" i="1"/>
  <c r="H7" i="1"/>
  <c r="H8" i="1"/>
  <c r="H9" i="1"/>
  <c r="H10" i="1"/>
  <c r="H11" i="1"/>
  <c r="H12" i="1"/>
  <c r="H13" i="1"/>
  <c r="H14" i="1"/>
  <c r="H3" i="1"/>
  <c r="F4" i="1"/>
  <c r="F5" i="1"/>
  <c r="F6" i="1"/>
  <c r="F7" i="1"/>
  <c r="F8" i="1"/>
  <c r="F9" i="1"/>
  <c r="F10" i="1"/>
  <c r="F11" i="1"/>
  <c r="F12" i="1"/>
  <c r="F13" i="1"/>
  <c r="B14" i="1" l="1"/>
  <c r="F14" i="1" l="1"/>
  <c r="G14" i="1" l="1"/>
  <c r="G8" i="1"/>
</calcChain>
</file>

<file path=xl/sharedStrings.xml><?xml version="1.0" encoding="utf-8"?>
<sst xmlns="http://schemas.openxmlformats.org/spreadsheetml/2006/main" count="20" uniqueCount="20">
  <si>
    <t>მიზნობრივი ჯგუფები</t>
  </si>
  <si>
    <t>ვეტერანი</t>
  </si>
  <si>
    <t>ასაკობრივი ჯგუფები</t>
  </si>
  <si>
    <t>70,000-100,000 ქულის მქონე პირი</t>
  </si>
  <si>
    <t>6-18 წ. მოზარდი</t>
  </si>
  <si>
    <t>მინიმალური პაკეტი</t>
  </si>
  <si>
    <t>სულ</t>
  </si>
  <si>
    <t>კატეგორია</t>
  </si>
  <si>
    <t>პირების რაოდენობა</t>
  </si>
  <si>
    <t>ბიუჯეტით დაზღვეული  -  მაღალი რისკი</t>
  </si>
  <si>
    <t>&gt;= 40 000  -  მაღალი რისკი, მშობიარობა</t>
  </si>
  <si>
    <t>თანხა ბოლო წელი</t>
  </si>
  <si>
    <t>&lt; 40,000 ლარზე (დაზღვეული)  -  მაღალი რისკი, მშობიარობა )(72+76)</t>
  </si>
  <si>
    <t>&lt; 40,000 ლარზე  ≥ 1000 (იანვრის შემდეგ დაზღვეული)  -  მაღალი რისკი, მშობიარობა, ქიმიო(73)</t>
  </si>
  <si>
    <t>საბაზისო (74+77+78)</t>
  </si>
  <si>
    <t>პირების რაოდენობა (სამოქალაქო)</t>
  </si>
  <si>
    <t>პირების რაოდენობა (საქსტატი)</t>
  </si>
  <si>
    <t>მომსახურება მიღებული ბენეფიციარზე საშუალოდ თანხა</t>
  </si>
  <si>
    <t>ბენეფიციარზე საშუალოდ თანხა (სამოქალაქო)</t>
  </si>
  <si>
    <t>ბენეფიციარზე საშუალოდ თანხა (საქსტატი)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</si>
</sst>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₾_-;\-* #,##0.00\ _₾_-;_-* &quot;-&quot;??\ _₾_-;_-@_-"/>
    <numFmt numFmtId="164" formatCode="_-* #,##0\ _₾_-;\-* #,##0\ _₾_-;_-* &quot;-&quot;??\ _₾_-;_-@_-"/>
    <numFmt numFmtId="170" formatCode="0.0"/>
    <numFmt numFmtId="171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164" fontId="2" fillId="0" borderId="1" xfId="1" applyNumberFormat="1" applyFont="1" applyFill="1" applyBorder="1"/>
    <xf numFmtId="164" fontId="0" fillId="0" borderId="0" xfId="1" applyNumberFormat="1" applyFont="1" applyFill="1"/>
    <xf numFmtId="0" fontId="2" fillId="0" borderId="2" xfId="0" applyFont="1" applyBorder="1" applyAlignment="1">
      <alignment horizontal="left"/>
    </xf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70" fontId="0" fillId="0" borderId="1" xfId="0" applyNumberFormat="1" applyBorder="1"/>
    <xf numFmtId="170" fontId="2" fillId="0" borderId="1" xfId="0" applyNumberFormat="1" applyFont="1" applyBorder="1"/>
    <xf numFmtId="171" fontId="0" fillId="0" borderId="1" xfId="0" applyNumberFormat="1" applyBorder="1"/>
    <xf numFmtId="171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0" sqref="D20"/>
    </sheetView>
  </sheetViews>
  <sheetFormatPr defaultRowHeight="15" x14ac:dyDescent="0.25"/>
  <cols>
    <col min="1" max="1" width="92.7109375" customWidth="1"/>
    <col min="2" max="3" width="18.42578125" style="6" customWidth="1"/>
    <col min="4" max="4" width="19.7109375" style="8" customWidth="1"/>
    <col min="5" max="5" width="17.28515625" style="8" customWidth="1"/>
    <col min="6" max="6" width="17.5703125" customWidth="1"/>
    <col min="7" max="7" width="17" customWidth="1"/>
    <col min="8" max="8" width="19.28515625" customWidth="1"/>
  </cols>
  <sheetData>
    <row r="1" spans="1:8" ht="29.25" customHeight="1" x14ac:dyDescent="0.25"/>
    <row r="2" spans="1:8" ht="75" x14ac:dyDescent="0.25">
      <c r="A2" s="2" t="s">
        <v>7</v>
      </c>
      <c r="B2" s="3" t="s">
        <v>15</v>
      </c>
      <c r="C2" s="3" t="s">
        <v>16</v>
      </c>
      <c r="D2" s="3" t="s">
        <v>11</v>
      </c>
      <c r="E2" s="3" t="s">
        <v>8</v>
      </c>
      <c r="F2" s="3" t="s">
        <v>18</v>
      </c>
      <c r="G2" s="3" t="s">
        <v>19</v>
      </c>
      <c r="H2" s="3" t="s">
        <v>17</v>
      </c>
    </row>
    <row r="3" spans="1:8" ht="21" customHeight="1" x14ac:dyDescent="0.25">
      <c r="A3" s="1" t="s">
        <v>0</v>
      </c>
      <c r="B3" s="4">
        <v>507657</v>
      </c>
      <c r="C3" s="4">
        <v>507657</v>
      </c>
      <c r="D3" s="11">
        <v>127476634.61000001</v>
      </c>
      <c r="E3" s="11">
        <v>130410</v>
      </c>
      <c r="F3" s="14">
        <f>D3/B3/12</f>
        <v>20.925650358739599</v>
      </c>
      <c r="G3" s="14">
        <f>D3/C3/12</f>
        <v>20.925650358739599</v>
      </c>
      <c r="H3" s="16">
        <f>D3/E3</f>
        <v>977.50659159573661</v>
      </c>
    </row>
    <row r="4" spans="1:8" ht="21" customHeight="1" x14ac:dyDescent="0.25">
      <c r="A4" s="1" t="s">
        <v>1</v>
      </c>
      <c r="B4" s="4">
        <v>27449</v>
      </c>
      <c r="C4" s="4">
        <v>27449</v>
      </c>
      <c r="D4" s="11">
        <v>5492118.3799999999</v>
      </c>
      <c r="E4" s="11">
        <v>4630</v>
      </c>
      <c r="F4" s="14">
        <f t="shared" ref="F4:G14" si="0">D4/B4/12</f>
        <v>16.673705113726061</v>
      </c>
      <c r="G4" s="14">
        <f t="shared" ref="G4:G14" si="1">D4/C4/12</f>
        <v>16.673705113726061</v>
      </c>
      <c r="H4" s="16">
        <f t="shared" ref="H4:H14" si="2">D4/E4</f>
        <v>1186.2026738660907</v>
      </c>
    </row>
    <row r="5" spans="1:8" ht="21" customHeight="1" x14ac:dyDescent="0.25">
      <c r="A5" s="1" t="s">
        <v>2</v>
      </c>
      <c r="B5" s="4">
        <v>1147117</v>
      </c>
      <c r="C5" s="4">
        <v>1147117</v>
      </c>
      <c r="D5" s="11">
        <v>356043268.11000001</v>
      </c>
      <c r="E5" s="11">
        <v>305534</v>
      </c>
      <c r="F5" s="14">
        <f t="shared" si="0"/>
        <v>25.865079449175628</v>
      </c>
      <c r="G5" s="14">
        <f t="shared" si="1"/>
        <v>25.865079449175628</v>
      </c>
      <c r="H5" s="16">
        <f t="shared" si="2"/>
        <v>1165.3147214712601</v>
      </c>
    </row>
    <row r="6" spans="1:8" ht="21" customHeight="1" x14ac:dyDescent="0.25">
      <c r="A6" s="1" t="s">
        <v>3</v>
      </c>
      <c r="B6" s="4">
        <v>68456</v>
      </c>
      <c r="C6" s="4">
        <v>68456</v>
      </c>
      <c r="D6" s="11">
        <v>9040334.6600000001</v>
      </c>
      <c r="E6" s="11">
        <v>12675</v>
      </c>
      <c r="F6" s="14">
        <f t="shared" si="0"/>
        <v>11.005042971641151</v>
      </c>
      <c r="G6" s="14">
        <f t="shared" si="1"/>
        <v>11.005042971641151</v>
      </c>
      <c r="H6" s="16">
        <f t="shared" si="2"/>
        <v>713.24139329388561</v>
      </c>
    </row>
    <row r="7" spans="1:8" ht="21" customHeight="1" x14ac:dyDescent="0.25">
      <c r="A7" s="1" t="s">
        <v>4</v>
      </c>
      <c r="B7" s="4">
        <v>513954</v>
      </c>
      <c r="C7" s="4">
        <v>513954</v>
      </c>
      <c r="D7" s="11">
        <v>24243782.039999999</v>
      </c>
      <c r="E7" s="11">
        <v>85800</v>
      </c>
      <c r="F7" s="14">
        <f t="shared" si="0"/>
        <v>3.9309260556392207</v>
      </c>
      <c r="G7" s="14">
        <f t="shared" si="1"/>
        <v>3.9309260556392207</v>
      </c>
      <c r="H7" s="16">
        <f t="shared" si="2"/>
        <v>282.56156223776225</v>
      </c>
    </row>
    <row r="8" spans="1:8" ht="21" customHeight="1" x14ac:dyDescent="0.25">
      <c r="A8" s="1" t="s">
        <v>14</v>
      </c>
      <c r="B8" s="4">
        <v>2009592</v>
      </c>
      <c r="C8" s="4">
        <v>1057833</v>
      </c>
      <c r="D8" s="11">
        <v>150446422.42000002</v>
      </c>
      <c r="E8" s="11">
        <v>194246</v>
      </c>
      <c r="F8" s="14">
        <f t="shared" si="0"/>
        <v>6.238680223813259</v>
      </c>
      <c r="G8" s="14">
        <f t="shared" si="1"/>
        <v>11.851777991737196</v>
      </c>
      <c r="H8" s="16">
        <f t="shared" si="2"/>
        <v>774.51490594400923</v>
      </c>
    </row>
    <row r="9" spans="1:8" ht="21" customHeight="1" x14ac:dyDescent="0.25">
      <c r="A9" s="1" t="s">
        <v>5</v>
      </c>
      <c r="B9" s="4">
        <v>32846</v>
      </c>
      <c r="C9" s="4">
        <v>32846</v>
      </c>
      <c r="D9" s="11">
        <v>2508832.87</v>
      </c>
      <c r="E9" s="11">
        <v>4415</v>
      </c>
      <c r="F9" s="14">
        <f t="shared" si="0"/>
        <v>6.365140529541903</v>
      </c>
      <c r="G9" s="14">
        <f t="shared" si="1"/>
        <v>6.365140529541903</v>
      </c>
      <c r="H9" s="16">
        <f t="shared" si="2"/>
        <v>568.25206568516421</v>
      </c>
    </row>
    <row r="10" spans="1:8" ht="21" customHeight="1" x14ac:dyDescent="0.25">
      <c r="A10" s="1" t="s">
        <v>13</v>
      </c>
      <c r="B10" s="4">
        <v>25566</v>
      </c>
      <c r="C10" s="4">
        <v>25566</v>
      </c>
      <c r="D10" s="11">
        <v>280917.36</v>
      </c>
      <c r="E10" s="11">
        <v>453</v>
      </c>
      <c r="F10" s="14">
        <f t="shared" si="0"/>
        <v>0.91566064304153949</v>
      </c>
      <c r="G10" s="14">
        <f t="shared" si="1"/>
        <v>0.91566064304153949</v>
      </c>
      <c r="H10" s="16">
        <f t="shared" si="2"/>
        <v>620.12662251655627</v>
      </c>
    </row>
    <row r="11" spans="1:8" ht="21" customHeight="1" x14ac:dyDescent="0.25">
      <c r="A11" s="1" t="s">
        <v>12</v>
      </c>
      <c r="B11" s="4">
        <v>84647</v>
      </c>
      <c r="C11" s="4">
        <v>84647</v>
      </c>
      <c r="D11" s="11">
        <v>3208286.5599999996</v>
      </c>
      <c r="E11" s="11">
        <v>4764</v>
      </c>
      <c r="F11" s="14">
        <f t="shared" si="0"/>
        <v>3.1584960286050694</v>
      </c>
      <c r="G11" s="14">
        <f t="shared" si="1"/>
        <v>3.1584960286050694</v>
      </c>
      <c r="H11" s="16">
        <f t="shared" si="2"/>
        <v>673.44386230058763</v>
      </c>
    </row>
    <row r="12" spans="1:8" ht="21" customHeight="1" x14ac:dyDescent="0.25">
      <c r="A12" s="1" t="s">
        <v>10</v>
      </c>
      <c r="B12" s="4">
        <v>14888</v>
      </c>
      <c r="C12" s="4">
        <v>14888</v>
      </c>
      <c r="D12" s="11">
        <v>386764.23000000004</v>
      </c>
      <c r="E12" s="11">
        <v>576</v>
      </c>
      <c r="F12" s="14">
        <f t="shared" si="0"/>
        <v>2.1648544129500271</v>
      </c>
      <c r="G12" s="14">
        <f t="shared" si="1"/>
        <v>2.1648544129500271</v>
      </c>
      <c r="H12" s="16">
        <f t="shared" si="2"/>
        <v>671.46567708333339</v>
      </c>
    </row>
    <row r="13" spans="1:8" ht="21" customHeight="1" x14ac:dyDescent="0.25">
      <c r="A13" s="1" t="s">
        <v>9</v>
      </c>
      <c r="B13" s="4">
        <v>67835</v>
      </c>
      <c r="C13" s="4">
        <v>67835</v>
      </c>
      <c r="D13" s="11">
        <v>682348.25</v>
      </c>
      <c r="E13" s="11">
        <v>1224</v>
      </c>
      <c r="F13" s="14">
        <f t="shared" si="0"/>
        <v>0.83824506768875462</v>
      </c>
      <c r="G13" s="14">
        <f t="shared" si="1"/>
        <v>0.83824506768875462</v>
      </c>
      <c r="H13" s="16">
        <f t="shared" si="2"/>
        <v>557.47406045751632</v>
      </c>
    </row>
    <row r="14" spans="1:8" ht="23.25" customHeight="1" x14ac:dyDescent="0.25">
      <c r="A14" s="7" t="s">
        <v>6</v>
      </c>
      <c r="B14" s="5">
        <f>SUM(B3:B13)</f>
        <v>4500007</v>
      </c>
      <c r="C14" s="5">
        <f>SUM(C3:C13)</f>
        <v>3548248</v>
      </c>
      <c r="D14" s="12">
        <f>SUM(D3:D13)</f>
        <v>679809709.49000001</v>
      </c>
      <c r="E14" s="12">
        <f>SUM(E3:E13)</f>
        <v>744727</v>
      </c>
      <c r="F14" s="15">
        <f>D14/B14/12</f>
        <v>12.589049111293974</v>
      </c>
      <c r="G14" s="15">
        <f t="shared" si="1"/>
        <v>15.965853887373902</v>
      </c>
      <c r="H14" s="17">
        <f t="shared" si="2"/>
        <v>912.83075474637019</v>
      </c>
    </row>
    <row r="20" spans="1:8" x14ac:dyDescent="0.25">
      <c r="A20" s="9"/>
      <c r="B20" s="9"/>
      <c r="C20" s="10"/>
      <c r="D20" s="9"/>
      <c r="E20" s="9"/>
      <c r="H20" s="13"/>
    </row>
    <row r="21" spans="1:8" x14ac:dyDescent="0.25">
      <c r="A21" s="9"/>
      <c r="B21" s="9"/>
      <c r="C21" s="10"/>
      <c r="D21" s="9"/>
      <c r="E21" s="9"/>
      <c r="H21" s="13"/>
    </row>
    <row r="22" spans="1:8" x14ac:dyDescent="0.25">
      <c r="A22" s="9"/>
      <c r="B22" s="9"/>
      <c r="C22" s="10"/>
      <c r="D22" s="9"/>
      <c r="E22" s="9"/>
    </row>
    <row r="23" spans="1:8" x14ac:dyDescent="0.25">
      <c r="A23" s="9"/>
      <c r="B23" s="9"/>
      <c r="C23" s="10"/>
      <c r="D23" s="9"/>
      <c r="E2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2018-09-11T13:08:20Z</dcterms:modified>
</cp:coreProperties>
</file>