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 firstSheet="4" activeTab="13"/>
  </bookViews>
  <sheets>
    <sheet name="სულ" sheetId="44" r:id="rId1"/>
    <sheet name="თბილისი" sheetId="26" r:id="rId2"/>
    <sheet name="რაჭა" sheetId="13" r:id="rId3"/>
    <sheet name="იმერეთი" sheetId="6" r:id="rId4"/>
    <sheet name="ქვემო ქართლი" sheetId="25" r:id="rId5"/>
    <sheet name="აჭარა" sheetId="27" r:id="rId6"/>
    <sheet name="მცხეთა" sheetId="24" r:id="rId7"/>
    <sheet name="კახეთი" sheetId="7" r:id="rId8"/>
    <sheet name="სამცხე" sheetId="8" r:id="rId9"/>
    <sheet name="სამეგრელო" sheetId="10" r:id="rId10"/>
    <sheet name="გურია" sheetId="11" r:id="rId11"/>
    <sheet name="ფოთი" sheetId="12" r:id="rId12"/>
    <sheet name="შიდა ქართლი" sheetId="9" r:id="rId13"/>
    <sheet name="სჯდ, დკსჯც " sheetId="45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D9" i="8"/>
  <c r="B9" i="8"/>
  <c r="C5" i="26"/>
  <c r="D5" i="26"/>
  <c r="B5" i="26"/>
  <c r="C15" i="6"/>
  <c r="D15" i="6"/>
  <c r="B15" i="6"/>
  <c r="C8" i="27"/>
  <c r="D8" i="27"/>
  <c r="B8" i="27"/>
  <c r="I2" i="45" l="1"/>
  <c r="J2" i="45"/>
  <c r="H2" i="45"/>
  <c r="C10" i="7" l="1"/>
  <c r="I33" i="45" s="1"/>
  <c r="D10" i="7"/>
  <c r="J33" i="45" s="1"/>
  <c r="B10" i="7"/>
  <c r="H33" i="45" s="1"/>
  <c r="C13" i="44" l="1"/>
  <c r="D13" i="44"/>
  <c r="B13" i="44"/>
  <c r="C3" i="44"/>
  <c r="D3" i="44"/>
  <c r="B3" i="44"/>
  <c r="C6" i="13"/>
  <c r="I43" i="45" s="1"/>
  <c r="D6" i="13"/>
  <c r="J43" i="45" s="1"/>
  <c r="B6" i="13"/>
  <c r="H43" i="45" s="1"/>
  <c r="C8" i="44"/>
  <c r="D8" i="44"/>
  <c r="B8" i="44"/>
  <c r="D14" i="44" l="1"/>
  <c r="C14" i="44"/>
  <c r="B14" i="44"/>
  <c r="D9" i="25"/>
  <c r="C9" i="25"/>
  <c r="B9" i="25"/>
  <c r="D7" i="24"/>
  <c r="C7" i="24"/>
  <c r="B7" i="24"/>
  <c r="D5" i="11"/>
  <c r="C5" i="11"/>
  <c r="B5" i="11"/>
  <c r="D10" i="10"/>
  <c r="C10" i="10"/>
  <c r="B10" i="10"/>
  <c r="D6" i="9"/>
  <c r="C6" i="9"/>
  <c r="B6" i="9"/>
  <c r="J62" i="45" l="1"/>
  <c r="D11" i="44"/>
  <c r="I62" i="45"/>
  <c r="C11" i="44"/>
  <c r="H62" i="45"/>
  <c r="B11" i="44"/>
  <c r="J28" i="45"/>
  <c r="D12" i="44"/>
  <c r="I28" i="45"/>
  <c r="C12" i="44"/>
  <c r="H28" i="45"/>
  <c r="B12" i="44"/>
  <c r="I55" i="45"/>
  <c r="C5" i="44"/>
  <c r="J55" i="45"/>
  <c r="D5" i="44"/>
  <c r="H55" i="45"/>
  <c r="B5" i="44"/>
  <c r="J49" i="45"/>
  <c r="D10" i="44"/>
  <c r="I49" i="45"/>
  <c r="C10" i="44"/>
  <c r="H49" i="45"/>
  <c r="B10" i="44"/>
  <c r="I22" i="45"/>
  <c r="C7" i="44"/>
  <c r="H22" i="45"/>
  <c r="B7" i="44"/>
  <c r="J22" i="45"/>
  <c r="D7" i="44"/>
  <c r="H10" i="45" l="1"/>
  <c r="B4" i="44"/>
  <c r="J10" i="45"/>
  <c r="D4" i="44"/>
  <c r="I10" i="45"/>
  <c r="C4" i="44"/>
  <c r="C16" i="44"/>
  <c r="B16" i="44"/>
  <c r="D16" i="44"/>
</calcChain>
</file>

<file path=xl/sharedStrings.xml><?xml version="1.0" encoding="utf-8"?>
<sst xmlns="http://schemas.openxmlformats.org/spreadsheetml/2006/main" count="494" uniqueCount="245">
  <si>
    <t>იმრეთის რეგიონი 2020 წელი ეპიდემიოლოგების, პარაზიტოლოგების და ექ პროფილაქტიკოსების რაოდენობა</t>
  </si>
  <si>
    <t>რაიონის დასახელება</t>
  </si>
  <si>
    <t>ეპიდემიოლოგი</t>
  </si>
  <si>
    <t>პარაზიტოლოგი</t>
  </si>
  <si>
    <t>ექ. პროფილაქტიკოსი</t>
  </si>
  <si>
    <t>ბაღდათი</t>
  </si>
  <si>
    <t>საჩხერე</t>
  </si>
  <si>
    <t>ჭიათურა</t>
  </si>
  <si>
    <t>ხარაგაული</t>
  </si>
  <si>
    <t>ვანი</t>
  </si>
  <si>
    <t>თერჯოლა</t>
  </si>
  <si>
    <t>ტყიბული</t>
  </si>
  <si>
    <t>ზესტაფონი</t>
  </si>
  <si>
    <t>სამტრედია</t>
  </si>
  <si>
    <t>ხონი</t>
  </si>
  <si>
    <t>წყალტუბო</t>
  </si>
  <si>
    <t>დაწესებულება</t>
  </si>
  <si>
    <t>თელავი</t>
  </si>
  <si>
    <t>ახმეტა</t>
  </si>
  <si>
    <t>გურჯაანი</t>
  </si>
  <si>
    <t>დედოფლისწყარო</t>
  </si>
  <si>
    <t xml:space="preserve">ყვარელი </t>
  </si>
  <si>
    <t>საგარეჯო</t>
  </si>
  <si>
    <t>სიღნაღი</t>
  </si>
  <si>
    <t>ლაგოდეხი</t>
  </si>
  <si>
    <t>სამცხე-ჯავახეთი</t>
  </si>
  <si>
    <t>ასპინძა</t>
  </si>
  <si>
    <t>ბორჯომი</t>
  </si>
  <si>
    <t>ადიგენი</t>
  </si>
  <si>
    <t>ნინოწმინდა</t>
  </si>
  <si>
    <t>ახალქალაქი</t>
  </si>
  <si>
    <t>ახალციხე</t>
  </si>
  <si>
    <t>სულ/რეგიონში</t>
  </si>
  <si>
    <t>გორი</t>
  </si>
  <si>
    <t>ხაშური</t>
  </si>
  <si>
    <t>კასპი</t>
  </si>
  <si>
    <t>ქარელი</t>
  </si>
  <si>
    <t>შიდა ქართლი</t>
  </si>
  <si>
    <t>სამეგრელო</t>
  </si>
  <si>
    <t>ზუგდიდი</t>
  </si>
  <si>
    <t>აბაშა</t>
  </si>
  <si>
    <t>წალენჯიხა</t>
  </si>
  <si>
    <t>ჩხოროწყუ</t>
  </si>
  <si>
    <t>ხობი</t>
  </si>
  <si>
    <t>სენაკი</t>
  </si>
  <si>
    <t>მარტვილი</t>
  </si>
  <si>
    <t>მესტია</t>
  </si>
  <si>
    <t>გურია</t>
  </si>
  <si>
    <t>ოზურგეთი</t>
  </si>
  <si>
    <t>ჩოხატაური</t>
  </si>
  <si>
    <t>ლანჩხუთი</t>
  </si>
  <si>
    <t>ქ.ფოთი</t>
  </si>
  <si>
    <t>ფოთი</t>
  </si>
  <si>
    <t>რაჭა</t>
  </si>
  <si>
    <t>ამბროლაური</t>
  </si>
  <si>
    <t>ონი</t>
  </si>
  <si>
    <t>ლენტეხი</t>
  </si>
  <si>
    <t>ცაგერი</t>
  </si>
  <si>
    <t>მცხეთა</t>
  </si>
  <si>
    <t>ახალგორი</t>
  </si>
  <si>
    <t>ყაზბეგი</t>
  </si>
  <si>
    <t>დუშეთი</t>
  </si>
  <si>
    <t>თიანეთი</t>
  </si>
  <si>
    <t>რუსთავი</t>
  </si>
  <si>
    <t>წალკა</t>
  </si>
  <si>
    <t>თეთრიწყარო</t>
  </si>
  <si>
    <t>ბოლნისი</t>
  </si>
  <si>
    <t>დმანისი</t>
  </si>
  <si>
    <t>მარნეული</t>
  </si>
  <si>
    <t>გარდაბანი</t>
  </si>
  <si>
    <t>თბილისი</t>
  </si>
  <si>
    <t>აჭარა ა.რ.</t>
  </si>
  <si>
    <t>ჯამი:</t>
  </si>
  <si>
    <t>თბილისი სჯდ</t>
  </si>
  <si>
    <t>იმერეთი</t>
  </si>
  <si>
    <t xml:space="preserve">ქვემო ქართლი </t>
  </si>
  <si>
    <t>კახეთი</t>
  </si>
  <si>
    <t>მცხეთა-მთიანეთი</t>
  </si>
  <si>
    <t>რეგიონი</t>
  </si>
  <si>
    <t>N</t>
  </si>
  <si>
    <t>თანამდებობა</t>
  </si>
  <si>
    <t>ტელეფონი</t>
  </si>
  <si>
    <t>ელ-ფოსტა</t>
  </si>
  <si>
    <t>ეპიდემიოლოგების რაოდენობა</t>
  </si>
  <si>
    <t>დირექტორი</t>
  </si>
  <si>
    <t>სახელი გვარი</t>
  </si>
  <si>
    <t>ცისნამ დილებაშვილი</t>
  </si>
  <si>
    <t>599 41-39-86</t>
  </si>
  <si>
    <t>პარაზიტოლოგების რაოდენობა</t>
  </si>
  <si>
    <t>ექ. პროფილაქტიკოსი ექიმების რაოდენობა</t>
  </si>
  <si>
    <t>cisnamidebua@gmail.com</t>
  </si>
  <si>
    <t>თბილისის გადამდებ დაავადებათა  ეპიდზედამხედველობისა და კონტროლის მუნიციპალური ცენტრი</t>
  </si>
  <si>
    <t>სჯდ ცენტრი</t>
  </si>
  <si>
    <t>ტიგრან ეღოიანი</t>
  </si>
  <si>
    <t>ninocmindasj77@mail.ru</t>
  </si>
  <si>
    <t xml:space="preserve">ახალქალაქი </t>
  </si>
  <si>
    <t>ავეტიკ ტონაკანიანი</t>
  </si>
  <si>
    <t>tonakanyanavo@mail.ru</t>
  </si>
  <si>
    <t>mananaratiani@mail.ru,</t>
  </si>
  <si>
    <t>მანანა რატიანი</t>
  </si>
  <si>
    <t>ახალციხის</t>
  </si>
  <si>
    <t>Ketino.rezi@mail.ru; fati55@mail.ru</t>
  </si>
  <si>
    <t>ნაირა ხაბულიანი</t>
  </si>
  <si>
    <t>ელენე თათენაშვილი</t>
  </si>
  <si>
    <t>jandacva.adigeni@mail.ru</t>
  </si>
  <si>
    <t>ქუთაისი</t>
  </si>
  <si>
    <t xml:space="preserve">ვანი </t>
  </si>
  <si>
    <t>მაია ნადარეიშვილი</t>
  </si>
  <si>
    <t>ნატო მაჩიტაძე</t>
  </si>
  <si>
    <t>ნანა კუპატაძე</t>
  </si>
  <si>
    <t>ლალი ტაბატაძე</t>
  </si>
  <si>
    <t>მარინა ტყეშელაშვილი;</t>
  </si>
  <si>
    <t>შმაგი ხიჯაკაძე</t>
  </si>
  <si>
    <t>მარინა თევზაძე</t>
  </si>
  <si>
    <t>გიგა ბუაძე;</t>
  </si>
  <si>
    <t>თამარ არჯევანიძე</t>
  </si>
  <si>
    <t>თამარ გველესიანი</t>
  </si>
  <si>
    <t xml:space="preserve">nadareishvili.maia@gmail.com, </t>
  </si>
  <si>
    <t xml:space="preserve">kmmmkt@mail.ru, </t>
  </si>
  <si>
    <t xml:space="preserve">naniko60@mail.ru, </t>
  </si>
  <si>
    <t xml:space="preserve">l.tabatadze59@mail.ru, </t>
  </si>
  <si>
    <t>tkeshelashvili.marina@mail.ru,</t>
  </si>
  <si>
    <t>marinatevzadze@mail.ru</t>
  </si>
  <si>
    <t xml:space="preserve">papynich@mail.ru, </t>
  </si>
  <si>
    <t xml:space="preserve">t.ardjevanidze@mail.ru, </t>
  </si>
  <si>
    <t xml:space="preserve">tamari0401@mail.ru, </t>
  </si>
  <si>
    <t>jandacva50@yahoo.com; shmagi_Khijakadze@gmail.com,</t>
  </si>
  <si>
    <t>ბადრი კუკულაძე</t>
  </si>
  <si>
    <t>zuka2007@mail.ru</t>
  </si>
  <si>
    <t xml:space="preserve">ts.gudushauri@mail.ru, </t>
  </si>
  <si>
    <t xml:space="preserve">tamar-jimshitashvili@mail.ru, </t>
  </si>
  <si>
    <t xml:space="preserve">tandriashvili@mail.ru, </t>
  </si>
  <si>
    <t>d.elbakidze@mail.ru</t>
  </si>
  <si>
    <t>ციცინო ღუდუშაური</t>
  </si>
  <si>
    <t>თამარ ჯიმშიტაშვილი</t>
  </si>
  <si>
    <t>თამარი ანდრიაშვილი</t>
  </si>
  <si>
    <t> დავით ელბაქიძე</t>
  </si>
  <si>
    <t xml:space="preserve">mqutize@mail.ru, </t>
  </si>
  <si>
    <t>guruli-62@mail.ru,</t>
  </si>
  <si>
    <t xml:space="preserve">natojibuti@bk.ru, </t>
  </si>
  <si>
    <t>მაია ქუტიძე</t>
  </si>
  <si>
    <t>ვლადიმერ ჩხაიძე</t>
  </si>
  <si>
    <t>ნატო ჯიბუტი</t>
  </si>
  <si>
    <t>579 79 02 90</t>
  </si>
  <si>
    <t>ყვარელი</t>
  </si>
  <si>
    <t>მაია ჯღუთაშვილი</t>
  </si>
  <si>
    <t>მანანა გოგაშვილი</t>
  </si>
  <si>
    <t>მარიეტა გონაშვილი</t>
  </si>
  <si>
    <t>ნუნუ ნოზაძე</t>
  </si>
  <si>
    <t>მარინა ბუღათრიშვილი</t>
  </si>
  <si>
    <t>მერაბ სეფაშვილი</t>
  </si>
  <si>
    <t>თენგიზ მოსულიშვილი</t>
  </si>
  <si>
    <t>ლეილა ოთარაშვილი</t>
  </si>
  <si>
    <t>599 855 955</t>
  </si>
  <si>
    <t>maiajgutashvili@gmail.com,</t>
  </si>
  <si>
    <t xml:space="preserve">gurjaanis.jandacva@gmail.com, </t>
  </si>
  <si>
    <t xml:space="preserve">lalialadashvili@yahoo.com, </t>
  </si>
  <si>
    <t>nunu.nozadze@mail.ru</t>
  </si>
  <si>
    <t>shorenakibro@mail.ru</t>
  </si>
  <si>
    <t>kvarelijandacva@gmail.com</t>
  </si>
  <si>
    <t>signagi.sazjandacva@mail.ru</t>
  </si>
  <si>
    <t>jandacva_sagarejo@yahoo.com</t>
  </si>
  <si>
    <t>რაჭა-ლეჩხუმი და ქვემო სვანეთი</t>
  </si>
  <si>
    <t xml:space="preserve">bendeliani.lamzira@mail.ru, </t>
  </si>
  <si>
    <t xml:space="preserve">teagurguchiani@mail.ru, </t>
  </si>
  <si>
    <t>z.nemstsveridze@ncdc.ge</t>
  </si>
  <si>
    <t>ნანა ბაკურაძე</t>
  </si>
  <si>
    <t>გოგი ონიანი</t>
  </si>
  <si>
    <t>თეა გურგუჩიანი</t>
  </si>
  <si>
    <t>ზურაბ ნემსწვერიძე</t>
  </si>
  <si>
    <t>მარინე გიუნაშვილი</t>
  </si>
  <si>
    <t>ნანა ნონიაშვილი</t>
  </si>
  <si>
    <t>ირინა ფარეხელაშვილი</t>
  </si>
  <si>
    <t>დავით ჩიქოვანი</t>
  </si>
  <si>
    <t>giunashvilimari@gmail.com,</t>
  </si>
  <si>
    <t xml:space="preserve">nananoniashvili@mail.ru, </t>
  </si>
  <si>
    <t xml:space="preserve">jancentri@mail.ru, </t>
  </si>
  <si>
    <t xml:space="preserve">doktordato@yahoo.com, </t>
  </si>
  <si>
    <t>ქვემო ქართლი</t>
  </si>
  <si>
    <t xml:space="preserve">gjandacva@gmail.com, </t>
  </si>
  <si>
    <t xml:space="preserve">ninuca1748@mail.ru, </t>
  </si>
  <si>
    <t xml:space="preserve">dato-begashvili@mail.ru, </t>
  </si>
  <si>
    <t xml:space="preserve">m.mamardashvili@mail.ru, </t>
  </si>
  <si>
    <t xml:space="preserve">mananamirashvili@mail.ru, </t>
  </si>
  <si>
    <t xml:space="preserve">tetricyaro_saz.jandacva@yahoo.com, </t>
  </si>
  <si>
    <t>მარინა გოგოლაძე</t>
  </si>
  <si>
    <t>ნინო ონანაშვილი</t>
  </si>
  <si>
    <t>დავით ბეგაშვილი</t>
  </si>
  <si>
    <t>კლიმენტი იოსელიანი</t>
  </si>
  <si>
    <t>მაკა მამარდაშვილი</t>
  </si>
  <si>
    <t>მანანა მირაშვილი</t>
  </si>
  <si>
    <t>bakuradzenona@gmail.com</t>
  </si>
  <si>
    <t>სამეგრელო-ზემო სვანეთი</t>
  </si>
  <si>
    <t xml:space="preserve">zugdidi_mph@mail.ru, </t>
  </si>
  <si>
    <t xml:space="preserve">keke-keti@mail.ru, </t>
  </si>
  <si>
    <t>madonaqoiava1@mail.ru</t>
  </si>
  <si>
    <t>rouzi2@mail.ru</t>
  </si>
  <si>
    <t xml:space="preserve">nona_jomidava@mail.ru, </t>
  </si>
  <si>
    <t xml:space="preserve">Poti.sjdcc@gmail.com, </t>
  </si>
  <si>
    <t xml:space="preserve">niabjalava@rambler.ru, </t>
  </si>
  <si>
    <t>nianzhalava@mail.com,</t>
  </si>
  <si>
    <t>xobijandacva@mail.ru; jandacvaxobi@mail.ru;</t>
  </si>
  <si>
    <t>ნანა ოდიშარია</t>
  </si>
  <si>
    <t>თამარ კვარაცხელია</t>
  </si>
  <si>
    <t>მადონა ქოიავა</t>
  </si>
  <si>
    <t>როზა ჯანაშია</t>
  </si>
  <si>
    <t>ანა ჭიჭაღუა</t>
  </si>
  <si>
    <t>ნონა ჯომიდავა</t>
  </si>
  <si>
    <t>შორენა საბახტარაშვილი</t>
  </si>
  <si>
    <t>ნანა მხეიძე</t>
  </si>
  <si>
    <t>ნია ბჟალავა</t>
  </si>
  <si>
    <t>579 249 534</t>
  </si>
  <si>
    <t>ბათუმი</t>
  </si>
  <si>
    <t>rusudanshavishvili444@gmail.com</t>
  </si>
  <si>
    <t>რუსუდან შავიშვილი</t>
  </si>
  <si>
    <t>ხულო</t>
  </si>
  <si>
    <t>ქედა</t>
  </si>
  <si>
    <t>შუახევი</t>
  </si>
  <si>
    <t>ბათუმი-ხელვაჩაური</t>
  </si>
  <si>
    <t>ქობულეთი</t>
  </si>
  <si>
    <t>დკსჯეც განყოფილება</t>
  </si>
  <si>
    <t>ნინო ზედგინიძე</t>
  </si>
  <si>
    <t>განყოფილების უფროსი</t>
  </si>
  <si>
    <t>n.zedginidze@ncdc.ge</t>
  </si>
  <si>
    <t>დკსჯეც სამართველო</t>
  </si>
  <si>
    <t>გოჩა გიორგიძე</t>
  </si>
  <si>
    <t>სამართველოს უფროსი</t>
  </si>
  <si>
    <t>g.giorgidze@ncdc.ge</t>
  </si>
  <si>
    <t>არჩილ მჟავია</t>
  </si>
  <si>
    <t>a.mzhavia@ncdc.ge</t>
  </si>
  <si>
    <t>ნელი ხიზანიშილი</t>
  </si>
  <si>
    <t>n.khizanishvili@ncdc.ge</t>
  </si>
  <si>
    <t>ეკა ქორჩაშვილი</t>
  </si>
  <si>
    <t>e.qorchashvili@ncdc.ge</t>
  </si>
  <si>
    <t>ანზორ ქობალია</t>
  </si>
  <si>
    <t>a.kobalia@ncdc.ge</t>
  </si>
  <si>
    <t>ნინო გუგუშვილი</t>
  </si>
  <si>
    <t>n.gugushvili@ncdc.ge</t>
  </si>
  <si>
    <t>ნინო ხურცია</t>
  </si>
  <si>
    <t>n.khurtsia@ncdc.ge</t>
  </si>
  <si>
    <t>ხელვაჩაური</t>
  </si>
  <si>
    <t>დკსჯეც</t>
  </si>
  <si>
    <t>სამედიცინო დაწესებულებები</t>
  </si>
  <si>
    <t xml:space="preserve">საქართველოში მუნიციპალურ სჯდ ცენტრებში, NCDC-ის ცენტრის დეპატამენტებში და სამართველოებში/განყოფილებებში და სამედიცინო დაწესებულებებში უმაღლესი სამედიცინო განათლების მქონე ეპიდემიოლოგების, ექიმი პროფილაქტიკოსების და პარაზიტოლოგების რაოდენობა 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</si>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</sst>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8" fillId="0" borderId="1" xfId="1" applyBorder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8" fillId="0" borderId="8" xfId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8" fillId="0" borderId="6" xfId="1" applyBorder="1" applyAlignment="1">
      <alignment horizontal="left" vertical="top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0" xfId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horizontal="left"/>
    </xf>
    <xf numFmtId="0" fontId="0" fillId="0" borderId="2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5" fillId="2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mailto:t.ardjevanidze@mail.ru," TargetMode="External"/><Relationship Id="rId18" Type="http://schemas.openxmlformats.org/officeDocument/2006/relationships/hyperlink" Target="mailto:d.elbakidze@mail.ru" TargetMode="External"/><Relationship Id="rId26" Type="http://schemas.openxmlformats.org/officeDocument/2006/relationships/hyperlink" Target="mailto:shorenakibro@mail.ru" TargetMode="External"/><Relationship Id="rId39" Type="http://schemas.openxmlformats.org/officeDocument/2006/relationships/hyperlink" Target="mailto:ninuca1748@mail.ru," TargetMode="External"/><Relationship Id="rId21" Type="http://schemas.openxmlformats.org/officeDocument/2006/relationships/hyperlink" Target="mailto:natojibuti@bk.ru," TargetMode="External"/><Relationship Id="rId34" Type="http://schemas.openxmlformats.org/officeDocument/2006/relationships/hyperlink" Target="mailto:giunashvilimari@gmail.com," TargetMode="External"/><Relationship Id="rId42" Type="http://schemas.openxmlformats.org/officeDocument/2006/relationships/hyperlink" Target="mailto:mananamirashvili@mail.ru," TargetMode="External"/><Relationship Id="rId47" Type="http://schemas.openxmlformats.org/officeDocument/2006/relationships/hyperlink" Target="mailto:nona_jomidava@mail.ru," TargetMode="External"/><Relationship Id="rId50" Type="http://schemas.openxmlformats.org/officeDocument/2006/relationships/hyperlink" Target="mailto:niabjalava@rambler.ru" TargetMode="External"/><Relationship Id="rId55" Type="http://schemas.openxmlformats.org/officeDocument/2006/relationships/hyperlink" Target="mailto:n.khizanishvili@ncdc.ge" TargetMode="External"/><Relationship Id="rId7" Type="http://schemas.openxmlformats.org/officeDocument/2006/relationships/hyperlink" Target="mailto:naniko60@mail.ru," TargetMode="External"/><Relationship Id="rId2" Type="http://schemas.openxmlformats.org/officeDocument/2006/relationships/hyperlink" Target="mailto:ninocmindasj77@mail.ru" TargetMode="External"/><Relationship Id="rId16" Type="http://schemas.openxmlformats.org/officeDocument/2006/relationships/hyperlink" Target="mailto:tamar-jimshitashvili@mail.ru," TargetMode="External"/><Relationship Id="rId29" Type="http://schemas.openxmlformats.org/officeDocument/2006/relationships/hyperlink" Target="mailto:jandacva_sagarejo@yahoo.com" TargetMode="External"/><Relationship Id="rId11" Type="http://schemas.openxmlformats.org/officeDocument/2006/relationships/hyperlink" Target="mailto:marinatevzadze@mail.ru" TargetMode="External"/><Relationship Id="rId24" Type="http://schemas.openxmlformats.org/officeDocument/2006/relationships/hyperlink" Target="mailto:lalialadashvili@yahoo.com," TargetMode="External"/><Relationship Id="rId32" Type="http://schemas.openxmlformats.org/officeDocument/2006/relationships/hyperlink" Target="mailto:teagurguchiani@mail.ru," TargetMode="External"/><Relationship Id="rId37" Type="http://schemas.openxmlformats.org/officeDocument/2006/relationships/hyperlink" Target="mailto:doktordato@yahoo.com," TargetMode="External"/><Relationship Id="rId40" Type="http://schemas.openxmlformats.org/officeDocument/2006/relationships/hyperlink" Target="mailto:dato-begashvili@mail.ru," TargetMode="External"/><Relationship Id="rId45" Type="http://schemas.openxmlformats.org/officeDocument/2006/relationships/hyperlink" Target="mailto:madonaqoiava1@mail.ru" TargetMode="External"/><Relationship Id="rId53" Type="http://schemas.openxmlformats.org/officeDocument/2006/relationships/hyperlink" Target="mailto:g.giorgidze@ncdc.ge" TargetMode="External"/><Relationship Id="rId58" Type="http://schemas.openxmlformats.org/officeDocument/2006/relationships/hyperlink" Target="mailto:a.kobalia@ncdc.ge" TargetMode="External"/><Relationship Id="rId5" Type="http://schemas.openxmlformats.org/officeDocument/2006/relationships/hyperlink" Target="mailto:nadareishvili.maia@gmail.com,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mqutize@mail.ru," TargetMode="External"/><Relationship Id="rId14" Type="http://schemas.openxmlformats.org/officeDocument/2006/relationships/hyperlink" Target="mailto:tamari0401@mail.ru," TargetMode="External"/><Relationship Id="rId22" Type="http://schemas.openxmlformats.org/officeDocument/2006/relationships/hyperlink" Target="mailto:maiajgutashvili@gmail.com," TargetMode="External"/><Relationship Id="rId27" Type="http://schemas.openxmlformats.org/officeDocument/2006/relationships/hyperlink" Target="mailto:kvarelijandacva@gmail.com" TargetMode="External"/><Relationship Id="rId30" Type="http://schemas.openxmlformats.org/officeDocument/2006/relationships/hyperlink" Target="mailto:bakuradzenona@gmail.com" TargetMode="External"/><Relationship Id="rId35" Type="http://schemas.openxmlformats.org/officeDocument/2006/relationships/hyperlink" Target="mailto:nananoniashvili@mail.ru," TargetMode="External"/><Relationship Id="rId43" Type="http://schemas.openxmlformats.org/officeDocument/2006/relationships/hyperlink" Target="mailto:zugdidi_mph@mail.ru," TargetMode="External"/><Relationship Id="rId48" Type="http://schemas.openxmlformats.org/officeDocument/2006/relationships/hyperlink" Target="mailto:xobijandacva@mail.ru" TargetMode="External"/><Relationship Id="rId56" Type="http://schemas.openxmlformats.org/officeDocument/2006/relationships/hyperlink" Target="mailto:z.nemstsveridze@ncdc.ge" TargetMode="External"/><Relationship Id="rId8" Type="http://schemas.openxmlformats.org/officeDocument/2006/relationships/hyperlink" Target="mailto:l.tabatadze59@mail.ru," TargetMode="External"/><Relationship Id="rId51" Type="http://schemas.openxmlformats.org/officeDocument/2006/relationships/hyperlink" Target="mailto:niabjalava@rambler.ru" TargetMode="External"/><Relationship Id="rId3" Type="http://schemas.openxmlformats.org/officeDocument/2006/relationships/hyperlink" Target="mailto:tonakanyanavo@mail.ru" TargetMode="External"/><Relationship Id="rId12" Type="http://schemas.openxmlformats.org/officeDocument/2006/relationships/hyperlink" Target="mailto:papynich@mail.ru" TargetMode="External"/><Relationship Id="rId17" Type="http://schemas.openxmlformats.org/officeDocument/2006/relationships/hyperlink" Target="mailto:tandriashvili@mail.ru," TargetMode="External"/><Relationship Id="rId25" Type="http://schemas.openxmlformats.org/officeDocument/2006/relationships/hyperlink" Target="mailto:nunu.nozadze@mail.ru" TargetMode="External"/><Relationship Id="rId33" Type="http://schemas.openxmlformats.org/officeDocument/2006/relationships/hyperlink" Target="mailto:z.nemstsveridze@ncdc.ge" TargetMode="External"/><Relationship Id="rId38" Type="http://schemas.openxmlformats.org/officeDocument/2006/relationships/hyperlink" Target="mailto:gjandacva@gmail.com," TargetMode="External"/><Relationship Id="rId46" Type="http://schemas.openxmlformats.org/officeDocument/2006/relationships/hyperlink" Target="mailto:rouzi2@mail.ru" TargetMode="External"/><Relationship Id="rId59" Type="http://schemas.openxmlformats.org/officeDocument/2006/relationships/hyperlink" Target="mailto:n.gugushvili@ncdc.ge" TargetMode="External"/><Relationship Id="rId20" Type="http://schemas.openxmlformats.org/officeDocument/2006/relationships/hyperlink" Target="mailto:Guruli-62@mail.ru" TargetMode="External"/><Relationship Id="rId41" Type="http://schemas.openxmlformats.org/officeDocument/2006/relationships/hyperlink" Target="mailto:m.mamardashvili@mail.ru," TargetMode="External"/><Relationship Id="rId54" Type="http://schemas.openxmlformats.org/officeDocument/2006/relationships/hyperlink" Target="mailto:a.mzhavia@ncdc.ge" TargetMode="External"/><Relationship Id="rId1" Type="http://schemas.openxmlformats.org/officeDocument/2006/relationships/hyperlink" Target="mailto:cisnamidebua@gmail.com" TargetMode="External"/><Relationship Id="rId6" Type="http://schemas.openxmlformats.org/officeDocument/2006/relationships/hyperlink" Target="mailto:kmmmkt@mail.ru," TargetMode="External"/><Relationship Id="rId15" Type="http://schemas.openxmlformats.org/officeDocument/2006/relationships/hyperlink" Target="mailto:ts.gudushauri@mail.ru," TargetMode="External"/><Relationship Id="rId23" Type="http://schemas.openxmlformats.org/officeDocument/2006/relationships/hyperlink" Target="mailto:gurjaanis.jandacva@gmail.com," TargetMode="External"/><Relationship Id="rId28" Type="http://schemas.openxmlformats.org/officeDocument/2006/relationships/hyperlink" Target="mailto:signagi.sazjandacva@mail.ru" TargetMode="External"/><Relationship Id="rId36" Type="http://schemas.openxmlformats.org/officeDocument/2006/relationships/hyperlink" Target="mailto:jancentri@mail.ru," TargetMode="External"/><Relationship Id="rId49" Type="http://schemas.openxmlformats.org/officeDocument/2006/relationships/hyperlink" Target="mailto:Poti.sjdcc@gmail.com," TargetMode="External"/><Relationship Id="rId57" Type="http://schemas.openxmlformats.org/officeDocument/2006/relationships/hyperlink" Target="mailto:e.qorchashvili@ncdc.ge" TargetMode="External"/><Relationship Id="rId10" Type="http://schemas.openxmlformats.org/officeDocument/2006/relationships/hyperlink" Target="mailto:jandacva50@yahoo.com" TargetMode="External"/><Relationship Id="rId31" Type="http://schemas.openxmlformats.org/officeDocument/2006/relationships/hyperlink" Target="mailto:bendeliani.lamzira@mail.ru," TargetMode="External"/><Relationship Id="rId44" Type="http://schemas.openxmlformats.org/officeDocument/2006/relationships/hyperlink" Target="mailto:keke-keti@mail.ru," TargetMode="External"/><Relationship Id="rId52" Type="http://schemas.openxmlformats.org/officeDocument/2006/relationships/hyperlink" Target="mailto:n.zedginidze@ncdc.ge" TargetMode="External"/><Relationship Id="rId60" Type="http://schemas.openxmlformats.org/officeDocument/2006/relationships/hyperlink" Target="mailto:n.khurtsia@ncdc.ge" TargetMode="External"/><Relationship Id="rId4" Type="http://schemas.openxmlformats.org/officeDocument/2006/relationships/hyperlink" Target="mailto:jandacva.adigeni@mail.ru" TargetMode="External"/><Relationship Id="rId9" Type="http://schemas.openxmlformats.org/officeDocument/2006/relationships/hyperlink" Target="mailto:tkeshelashvili.marina@mail.ru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32" sqref="C32"/>
    </sheetView>
  </sheetViews>
  <sheetFormatPr defaultRowHeight="15" x14ac:dyDescent="0.25"/>
  <cols>
    <col min="1" max="1" width="18.85546875" customWidth="1"/>
    <col min="2" max="2" width="17.28515625" customWidth="1"/>
    <col min="3" max="3" width="17" customWidth="1"/>
    <col min="4" max="4" width="22.7109375" customWidth="1"/>
  </cols>
  <sheetData>
    <row r="1" spans="1:4" ht="85.5" customHeight="1" x14ac:dyDescent="0.25">
      <c r="A1" s="89" t="s">
        <v>243</v>
      </c>
      <c r="B1" s="90"/>
      <c r="C1" s="90"/>
      <c r="D1" s="91"/>
    </row>
    <row r="2" spans="1:4" ht="23.25" customHeight="1" x14ac:dyDescent="0.25">
      <c r="A2" s="20" t="s">
        <v>78</v>
      </c>
      <c r="B2" s="20" t="s">
        <v>2</v>
      </c>
      <c r="C2" s="20" t="s">
        <v>3</v>
      </c>
      <c r="D2" s="20" t="s">
        <v>4</v>
      </c>
    </row>
    <row r="3" spans="1:4" x14ac:dyDescent="0.25">
      <c r="A3" s="7" t="s">
        <v>70</v>
      </c>
      <c r="B3" s="1">
        <f>თბილისი!B5</f>
        <v>147</v>
      </c>
      <c r="C3" s="1">
        <f>თბილისი!C5</f>
        <v>14</v>
      </c>
      <c r="D3" s="1">
        <f>თბილისი!D5</f>
        <v>13</v>
      </c>
    </row>
    <row r="4" spans="1:4" x14ac:dyDescent="0.25">
      <c r="A4" s="7" t="s">
        <v>74</v>
      </c>
      <c r="B4" s="1">
        <f>იმერეთი!B15</f>
        <v>41</v>
      </c>
      <c r="C4" s="1">
        <f>იმერეთი!C15</f>
        <v>7</v>
      </c>
      <c r="D4" s="1">
        <f>იმერეთი!D15</f>
        <v>12</v>
      </c>
    </row>
    <row r="5" spans="1:4" x14ac:dyDescent="0.25">
      <c r="A5" s="7" t="s">
        <v>75</v>
      </c>
      <c r="B5" s="1">
        <f>'ქვემო ქართლი'!B9</f>
        <v>25</v>
      </c>
      <c r="C5" s="1">
        <f>'ქვემო ქართლი'!C9</f>
        <v>3</v>
      </c>
      <c r="D5" s="1">
        <f>'ქვემო ქართლი'!D9</f>
        <v>3</v>
      </c>
    </row>
    <row r="6" spans="1:4" x14ac:dyDescent="0.25">
      <c r="A6" s="7" t="s">
        <v>71</v>
      </c>
      <c r="B6" s="1">
        <v>31</v>
      </c>
      <c r="C6" s="1">
        <v>1</v>
      </c>
      <c r="D6" s="1">
        <v>2</v>
      </c>
    </row>
    <row r="7" spans="1:4" x14ac:dyDescent="0.25">
      <c r="A7" s="7" t="s">
        <v>77</v>
      </c>
      <c r="B7" s="1">
        <f>მცხეთა!B7</f>
        <v>14</v>
      </c>
      <c r="C7" s="1">
        <f>მცხეთა!C7</f>
        <v>3</v>
      </c>
      <c r="D7" s="1">
        <f>მცხეთა!D7</f>
        <v>1</v>
      </c>
    </row>
    <row r="8" spans="1:4" x14ac:dyDescent="0.25">
      <c r="A8" s="7" t="s">
        <v>76</v>
      </c>
      <c r="B8" s="1">
        <f>კახეთი!B10</f>
        <v>25</v>
      </c>
      <c r="C8" s="1">
        <f>კახეთი!C10</f>
        <v>6</v>
      </c>
      <c r="D8" s="1">
        <f>კახეთი!D10</f>
        <v>6</v>
      </c>
    </row>
    <row r="9" spans="1:4" x14ac:dyDescent="0.25">
      <c r="A9" s="7" t="s">
        <v>25</v>
      </c>
      <c r="B9" s="1">
        <v>15</v>
      </c>
      <c r="C9" s="1">
        <v>2</v>
      </c>
      <c r="D9" s="1">
        <v>5</v>
      </c>
    </row>
    <row r="10" spans="1:4" x14ac:dyDescent="0.25">
      <c r="A10" s="7" t="s">
        <v>37</v>
      </c>
      <c r="B10" s="1">
        <f>'შიდა ქართლი'!B6</f>
        <v>12</v>
      </c>
      <c r="C10" s="1">
        <f>'შიდა ქართლი'!C6</f>
        <v>4</v>
      </c>
      <c r="D10" s="1">
        <f>'შიდა ქართლი'!D6</f>
        <v>3</v>
      </c>
    </row>
    <row r="11" spans="1:4" x14ac:dyDescent="0.25">
      <c r="A11" s="7" t="s">
        <v>38</v>
      </c>
      <c r="B11" s="1">
        <f>სამეგრელო!B10</f>
        <v>20</v>
      </c>
      <c r="C11" s="1">
        <f>სამეგრელო!C10</f>
        <v>7</v>
      </c>
      <c r="D11" s="1">
        <f>სამეგრელო!D10</f>
        <v>13</v>
      </c>
    </row>
    <row r="12" spans="1:4" x14ac:dyDescent="0.25">
      <c r="A12" s="7" t="s">
        <v>47</v>
      </c>
      <c r="B12" s="1">
        <f>გურია!B5</f>
        <v>7</v>
      </c>
      <c r="C12" s="1">
        <f>გურია!C5</f>
        <v>2</v>
      </c>
      <c r="D12" s="1">
        <f>გურია!D5</f>
        <v>3</v>
      </c>
    </row>
    <row r="13" spans="1:4" x14ac:dyDescent="0.25">
      <c r="A13" s="7" t="s">
        <v>52</v>
      </c>
      <c r="B13" s="1">
        <f>ფოთი!B2</f>
        <v>2</v>
      </c>
      <c r="C13" s="1">
        <f>ფოთი!C2</f>
        <v>1</v>
      </c>
      <c r="D13" s="1">
        <f>ფოთი!D2</f>
        <v>1</v>
      </c>
    </row>
    <row r="14" spans="1:4" x14ac:dyDescent="0.25">
      <c r="A14" s="7" t="s">
        <v>53</v>
      </c>
      <c r="B14" s="1">
        <f>რაჭა!B6</f>
        <v>4</v>
      </c>
      <c r="C14" s="1">
        <f>რაჭა!C6</f>
        <v>2</v>
      </c>
      <c r="D14" s="1">
        <f>რაჭა!D6</f>
        <v>3</v>
      </c>
    </row>
    <row r="15" spans="1:4" x14ac:dyDescent="0.25">
      <c r="A15" s="7"/>
      <c r="B15" s="1"/>
      <c r="C15" s="1"/>
      <c r="D15" s="1"/>
    </row>
    <row r="16" spans="1:4" x14ac:dyDescent="0.25">
      <c r="A16" s="25" t="s">
        <v>72</v>
      </c>
      <c r="B16" s="22">
        <f>SUM(B3:B15)</f>
        <v>343</v>
      </c>
      <c r="C16" s="22">
        <f t="shared" ref="C16:D16" si="0">SUM(C3:C15)</f>
        <v>52</v>
      </c>
      <c r="D16" s="22">
        <f t="shared" si="0"/>
        <v>65</v>
      </c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30" sqref="F30"/>
    </sheetView>
  </sheetViews>
  <sheetFormatPr defaultRowHeight="15" x14ac:dyDescent="0.25"/>
  <cols>
    <col min="1" max="2" width="22.5703125" customWidth="1"/>
    <col min="3" max="3" width="21.140625" customWidth="1"/>
    <col min="4" max="4" width="25.7109375" customWidth="1"/>
  </cols>
  <sheetData>
    <row r="1" spans="1:4" ht="24" customHeight="1" x14ac:dyDescent="0.25">
      <c r="A1" s="21" t="s">
        <v>38</v>
      </c>
      <c r="B1" s="5" t="s">
        <v>2</v>
      </c>
      <c r="C1" s="5" t="s">
        <v>3</v>
      </c>
      <c r="D1" s="5" t="s">
        <v>4</v>
      </c>
    </row>
    <row r="2" spans="1:4" x14ac:dyDescent="0.25">
      <c r="A2" s="7" t="s">
        <v>39</v>
      </c>
      <c r="B2" s="1">
        <v>5</v>
      </c>
      <c r="C2" s="1">
        <v>1</v>
      </c>
      <c r="D2" s="1">
        <v>8</v>
      </c>
    </row>
    <row r="3" spans="1:4" x14ac:dyDescent="0.25">
      <c r="A3" s="7" t="s">
        <v>40</v>
      </c>
      <c r="B3" s="1">
        <v>2</v>
      </c>
      <c r="C3" s="1">
        <v>1</v>
      </c>
      <c r="D3" s="1">
        <v>1</v>
      </c>
    </row>
    <row r="4" spans="1:4" x14ac:dyDescent="0.25">
      <c r="A4" s="7" t="s">
        <v>41</v>
      </c>
      <c r="B4" s="1">
        <v>1</v>
      </c>
      <c r="C4" s="1">
        <v>1</v>
      </c>
      <c r="D4" s="1">
        <v>0</v>
      </c>
    </row>
    <row r="5" spans="1:4" x14ac:dyDescent="0.25">
      <c r="A5" s="7" t="s">
        <v>42</v>
      </c>
      <c r="B5" s="1">
        <v>3</v>
      </c>
      <c r="C5" s="1">
        <v>1</v>
      </c>
      <c r="D5" s="1">
        <v>1</v>
      </c>
    </row>
    <row r="6" spans="1:4" x14ac:dyDescent="0.25">
      <c r="A6" s="7" t="s">
        <v>43</v>
      </c>
      <c r="B6" s="1">
        <v>3</v>
      </c>
      <c r="C6" s="1">
        <v>0</v>
      </c>
      <c r="D6" s="1">
        <v>1</v>
      </c>
    </row>
    <row r="7" spans="1:4" x14ac:dyDescent="0.25">
      <c r="A7" s="7" t="s">
        <v>44</v>
      </c>
      <c r="B7" s="1">
        <v>2</v>
      </c>
      <c r="C7" s="1">
        <v>2</v>
      </c>
      <c r="D7" s="1">
        <v>1</v>
      </c>
    </row>
    <row r="8" spans="1:4" x14ac:dyDescent="0.25">
      <c r="A8" s="7" t="s">
        <v>45</v>
      </c>
      <c r="B8" s="1">
        <v>2</v>
      </c>
      <c r="C8" s="1">
        <v>1</v>
      </c>
      <c r="D8" s="1">
        <v>1</v>
      </c>
    </row>
    <row r="9" spans="1:4" x14ac:dyDescent="0.25">
      <c r="A9" s="8" t="s">
        <v>46</v>
      </c>
      <c r="B9" s="9">
        <v>2</v>
      </c>
      <c r="C9" s="9">
        <v>0</v>
      </c>
      <c r="D9" s="9">
        <v>0</v>
      </c>
    </row>
    <row r="10" spans="1:4" x14ac:dyDescent="0.25">
      <c r="A10" s="13" t="s">
        <v>32</v>
      </c>
      <c r="B10" s="12">
        <f>SUM(B2:B9)</f>
        <v>20</v>
      </c>
      <c r="C10" s="12">
        <f>SUM(C2:C9)</f>
        <v>7</v>
      </c>
      <c r="D10" s="12">
        <f>SUM(D2:D9)</f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3" sqref="D23"/>
    </sheetView>
  </sheetViews>
  <sheetFormatPr defaultRowHeight="15" x14ac:dyDescent="0.25"/>
  <cols>
    <col min="1" max="1" width="21.140625" customWidth="1"/>
    <col min="2" max="2" width="15.5703125" customWidth="1"/>
    <col min="3" max="3" width="17.85546875" customWidth="1"/>
    <col min="4" max="4" width="25.7109375" customWidth="1"/>
  </cols>
  <sheetData>
    <row r="1" spans="1:4" s="2" customFormat="1" x14ac:dyDescent="0.25">
      <c r="A1" s="72" t="s">
        <v>47</v>
      </c>
      <c r="B1" s="17" t="s">
        <v>2</v>
      </c>
      <c r="C1" s="17" t="s">
        <v>3</v>
      </c>
      <c r="D1" s="17" t="s">
        <v>4</v>
      </c>
    </row>
    <row r="2" spans="1:4" x14ac:dyDescent="0.25">
      <c r="A2" s="7" t="s">
        <v>48</v>
      </c>
      <c r="B2" s="1">
        <v>3</v>
      </c>
      <c r="C2" s="1">
        <v>1</v>
      </c>
      <c r="D2" s="1">
        <v>1</v>
      </c>
    </row>
    <row r="3" spans="1:4" x14ac:dyDescent="0.25">
      <c r="A3" s="7" t="s">
        <v>49</v>
      </c>
      <c r="B3" s="1">
        <v>1</v>
      </c>
      <c r="C3" s="1">
        <v>0</v>
      </c>
      <c r="D3" s="1">
        <v>0</v>
      </c>
    </row>
    <row r="4" spans="1:4" x14ac:dyDescent="0.25">
      <c r="A4" s="7" t="s">
        <v>50</v>
      </c>
      <c r="B4" s="1">
        <v>3</v>
      </c>
      <c r="C4" s="1">
        <v>1</v>
      </c>
      <c r="D4" s="1">
        <v>2</v>
      </c>
    </row>
    <row r="5" spans="1:4" x14ac:dyDescent="0.25">
      <c r="A5" s="13" t="s">
        <v>32</v>
      </c>
      <c r="B5" s="12">
        <f>SUM(B2:B4)</f>
        <v>7</v>
      </c>
      <c r="C5" s="12">
        <f>SUM(C2:C4)</f>
        <v>2</v>
      </c>
      <c r="D5" s="12">
        <f>SUM(D2:D4)</f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H26" sqref="H26"/>
    </sheetView>
  </sheetViews>
  <sheetFormatPr defaultRowHeight="15" x14ac:dyDescent="0.25"/>
  <cols>
    <col min="1" max="1" width="14.7109375" customWidth="1"/>
    <col min="2" max="2" width="16.140625" customWidth="1"/>
    <col min="3" max="3" width="18" customWidth="1"/>
    <col min="4" max="4" width="23" customWidth="1"/>
  </cols>
  <sheetData>
    <row r="1" spans="1:4" x14ac:dyDescent="0.25">
      <c r="A1" s="21" t="s">
        <v>51</v>
      </c>
      <c r="B1" s="5" t="s">
        <v>2</v>
      </c>
      <c r="C1" s="5" t="s">
        <v>3</v>
      </c>
      <c r="D1" s="5" t="s">
        <v>4</v>
      </c>
    </row>
    <row r="2" spans="1:4" x14ac:dyDescent="0.25">
      <c r="A2" s="7" t="s">
        <v>52</v>
      </c>
      <c r="B2" s="1">
        <v>2</v>
      </c>
      <c r="C2" s="1">
        <v>1</v>
      </c>
      <c r="D2" s="1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5" sqref="D15"/>
    </sheetView>
  </sheetViews>
  <sheetFormatPr defaultRowHeight="15" x14ac:dyDescent="0.25"/>
  <cols>
    <col min="1" max="1" width="20.28515625" customWidth="1"/>
    <col min="2" max="2" width="20" customWidth="1"/>
    <col min="3" max="3" width="19.42578125" customWidth="1"/>
    <col min="4" max="4" width="25.28515625" customWidth="1"/>
  </cols>
  <sheetData>
    <row r="1" spans="1:4" x14ac:dyDescent="0.25">
      <c r="A1" s="21" t="s">
        <v>37</v>
      </c>
      <c r="B1" s="5" t="s">
        <v>2</v>
      </c>
      <c r="C1" s="5" t="s">
        <v>3</v>
      </c>
      <c r="D1" s="5" t="s">
        <v>4</v>
      </c>
    </row>
    <row r="2" spans="1:4" x14ac:dyDescent="0.25">
      <c r="A2" s="7" t="s">
        <v>33</v>
      </c>
      <c r="B2" s="14">
        <v>4</v>
      </c>
      <c r="C2" s="14">
        <v>1</v>
      </c>
      <c r="D2" s="14">
        <v>1</v>
      </c>
    </row>
    <row r="3" spans="1:4" x14ac:dyDescent="0.25">
      <c r="A3" s="7" t="s">
        <v>34</v>
      </c>
      <c r="B3" s="14">
        <v>3</v>
      </c>
      <c r="C3" s="14">
        <v>1</v>
      </c>
      <c r="D3" s="14">
        <v>1</v>
      </c>
    </row>
    <row r="4" spans="1:4" x14ac:dyDescent="0.25">
      <c r="A4" s="7" t="s">
        <v>35</v>
      </c>
      <c r="B4" s="14">
        <v>2</v>
      </c>
      <c r="C4" s="14">
        <v>1</v>
      </c>
      <c r="D4" s="14">
        <v>1</v>
      </c>
    </row>
    <row r="5" spans="1:4" ht="17.25" customHeight="1" x14ac:dyDescent="0.25">
      <c r="A5" s="3" t="s">
        <v>36</v>
      </c>
      <c r="B5" s="14">
        <v>3</v>
      </c>
      <c r="C5" s="14">
        <v>1</v>
      </c>
      <c r="D5" s="14">
        <v>0</v>
      </c>
    </row>
    <row r="6" spans="1:4" x14ac:dyDescent="0.25">
      <c r="A6" s="79" t="s">
        <v>244</v>
      </c>
      <c r="B6" s="22">
        <f>SUM(B2:B5)</f>
        <v>12</v>
      </c>
      <c r="C6" s="22">
        <f>SUM(C2:C5)</f>
        <v>4</v>
      </c>
      <c r="D6" s="22">
        <f>SUM(D2:D5)</f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zoomScaleNormal="100" workbookViewId="0">
      <selection activeCell="J83" sqref="J83"/>
    </sheetView>
  </sheetViews>
  <sheetFormatPr defaultRowHeight="15" x14ac:dyDescent="0.25"/>
  <cols>
    <col min="1" max="1" width="3.140625" style="60" customWidth="1"/>
    <col min="2" max="2" width="30.28515625" style="2" customWidth="1"/>
    <col min="3" max="3" width="36.85546875" style="2" customWidth="1"/>
    <col min="4" max="4" width="25.85546875" style="2" customWidth="1"/>
    <col min="5" max="5" width="26.140625" style="2" customWidth="1"/>
    <col min="6" max="6" width="12.5703125" style="2" customWidth="1"/>
    <col min="7" max="7" width="51.5703125" style="2" customWidth="1"/>
    <col min="8" max="8" width="32.140625" style="2" customWidth="1"/>
    <col min="9" max="9" width="33.28515625" style="2" customWidth="1"/>
    <col min="10" max="10" width="43.85546875" style="2" customWidth="1"/>
    <col min="11" max="16384" width="9.140625" style="2"/>
  </cols>
  <sheetData>
    <row r="1" spans="1:10" x14ac:dyDescent="0.25">
      <c r="A1" s="51" t="s">
        <v>79</v>
      </c>
      <c r="B1" s="17" t="s">
        <v>78</v>
      </c>
      <c r="C1" s="17" t="s">
        <v>16</v>
      </c>
      <c r="D1" s="17" t="s">
        <v>85</v>
      </c>
      <c r="E1" s="17" t="s">
        <v>80</v>
      </c>
      <c r="F1" s="17" t="s">
        <v>81</v>
      </c>
      <c r="G1" s="17" t="s">
        <v>82</v>
      </c>
      <c r="H1" s="17" t="s">
        <v>83</v>
      </c>
      <c r="I1" s="17" t="s">
        <v>88</v>
      </c>
      <c r="J1" s="17" t="s">
        <v>89</v>
      </c>
    </row>
    <row r="2" spans="1:10" ht="45" customHeight="1" thickBot="1" x14ac:dyDescent="0.3">
      <c r="A2" s="52">
        <v>1</v>
      </c>
      <c r="B2" s="44" t="s">
        <v>70</v>
      </c>
      <c r="C2" s="45" t="s">
        <v>91</v>
      </c>
      <c r="D2" s="42" t="s">
        <v>86</v>
      </c>
      <c r="E2" s="42" t="s">
        <v>84</v>
      </c>
      <c r="F2" s="42" t="s">
        <v>87</v>
      </c>
      <c r="G2" s="43" t="s">
        <v>90</v>
      </c>
      <c r="H2" s="46">
        <f>თბილისი!B2</f>
        <v>40</v>
      </c>
      <c r="I2" s="46">
        <f>თბილისი!C2</f>
        <v>1</v>
      </c>
      <c r="J2" s="46">
        <f>თბილისი!D2</f>
        <v>0</v>
      </c>
    </row>
    <row r="3" spans="1:10" x14ac:dyDescent="0.25">
      <c r="A3" s="85" t="s">
        <v>25</v>
      </c>
      <c r="B3" s="86"/>
      <c r="C3" s="39"/>
      <c r="D3" s="39"/>
      <c r="E3" s="39"/>
      <c r="F3" s="39"/>
      <c r="G3" s="39"/>
      <c r="H3" s="81">
        <v>15</v>
      </c>
      <c r="I3" s="81">
        <v>2</v>
      </c>
      <c r="J3" s="81">
        <v>5</v>
      </c>
    </row>
    <row r="4" spans="1:10" x14ac:dyDescent="0.25">
      <c r="A4" s="53">
        <v>2</v>
      </c>
      <c r="B4" s="40" t="s">
        <v>31</v>
      </c>
      <c r="C4" s="3" t="s">
        <v>220</v>
      </c>
      <c r="D4" s="3" t="s">
        <v>221</v>
      </c>
      <c r="E4" s="3" t="s">
        <v>222</v>
      </c>
      <c r="F4" s="3">
        <v>577387075</v>
      </c>
      <c r="G4" s="36" t="s">
        <v>223</v>
      </c>
      <c r="H4" s="81"/>
      <c r="I4" s="81"/>
      <c r="J4" s="81"/>
    </row>
    <row r="5" spans="1:10" x14ac:dyDescent="0.25">
      <c r="A5" s="54">
        <v>3</v>
      </c>
      <c r="B5" s="3" t="s">
        <v>29</v>
      </c>
      <c r="C5" s="3" t="s">
        <v>92</v>
      </c>
      <c r="D5" s="3" t="s">
        <v>93</v>
      </c>
      <c r="E5" s="3" t="s">
        <v>84</v>
      </c>
      <c r="F5" s="3">
        <v>595956124</v>
      </c>
      <c r="G5" s="36" t="s">
        <v>94</v>
      </c>
      <c r="H5" s="81"/>
      <c r="I5" s="81"/>
      <c r="J5" s="81"/>
    </row>
    <row r="6" spans="1:10" x14ac:dyDescent="0.25">
      <c r="A6" s="54">
        <v>4</v>
      </c>
      <c r="B6" s="3" t="s">
        <v>95</v>
      </c>
      <c r="C6" s="3" t="s">
        <v>92</v>
      </c>
      <c r="D6" s="3" t="s">
        <v>96</v>
      </c>
      <c r="E6" s="3" t="s">
        <v>84</v>
      </c>
      <c r="F6" s="3">
        <v>599165360</v>
      </c>
      <c r="G6" s="36" t="s">
        <v>97</v>
      </c>
      <c r="H6" s="81"/>
      <c r="I6" s="81"/>
      <c r="J6" s="81"/>
    </row>
    <row r="7" spans="1:10" x14ac:dyDescent="0.25">
      <c r="A7" s="54">
        <v>5</v>
      </c>
      <c r="B7" s="3" t="s">
        <v>27</v>
      </c>
      <c r="C7" s="3" t="s">
        <v>92</v>
      </c>
      <c r="D7" s="3" t="s">
        <v>99</v>
      </c>
      <c r="E7" s="3" t="s">
        <v>84</v>
      </c>
      <c r="F7" s="3">
        <v>599929473</v>
      </c>
      <c r="G7" s="36" t="s">
        <v>98</v>
      </c>
      <c r="H7" s="81"/>
      <c r="I7" s="81"/>
      <c r="J7" s="81"/>
    </row>
    <row r="8" spans="1:10" x14ac:dyDescent="0.25">
      <c r="A8" s="54">
        <v>6</v>
      </c>
      <c r="B8" s="3" t="s">
        <v>100</v>
      </c>
      <c r="C8" s="3" t="s">
        <v>92</v>
      </c>
      <c r="D8" s="3" t="s">
        <v>102</v>
      </c>
      <c r="E8" s="3" t="s">
        <v>84</v>
      </c>
      <c r="F8" s="3"/>
      <c r="G8" s="36" t="s">
        <v>101</v>
      </c>
      <c r="H8" s="81"/>
      <c r="I8" s="81"/>
      <c r="J8" s="81"/>
    </row>
    <row r="9" spans="1:10" ht="15.75" thickBot="1" x14ac:dyDescent="0.3">
      <c r="A9" s="52">
        <v>7</v>
      </c>
      <c r="B9" s="42" t="s">
        <v>28</v>
      </c>
      <c r="C9" s="42" t="s">
        <v>92</v>
      </c>
      <c r="D9" s="42" t="s">
        <v>103</v>
      </c>
      <c r="E9" s="42" t="s">
        <v>84</v>
      </c>
      <c r="F9" s="42">
        <v>599184900</v>
      </c>
      <c r="G9" s="43" t="s">
        <v>104</v>
      </c>
      <c r="H9" s="82"/>
      <c r="I9" s="82"/>
      <c r="J9" s="82"/>
    </row>
    <row r="10" spans="1:10" x14ac:dyDescent="0.25">
      <c r="A10" s="85" t="s">
        <v>74</v>
      </c>
      <c r="B10" s="86"/>
      <c r="C10" s="39"/>
      <c r="D10" s="39"/>
      <c r="E10" s="39"/>
      <c r="F10" s="39"/>
      <c r="G10" s="39"/>
      <c r="H10" s="80">
        <f>იმერეთი!B15</f>
        <v>41</v>
      </c>
      <c r="I10" s="80">
        <f>იმერეთი!C15</f>
        <v>7</v>
      </c>
      <c r="J10" s="80">
        <f>იმერეთი!D15</f>
        <v>12</v>
      </c>
    </row>
    <row r="11" spans="1:10" x14ac:dyDescent="0.25">
      <c r="A11" s="55">
        <v>8</v>
      </c>
      <c r="B11" s="37" t="s">
        <v>105</v>
      </c>
      <c r="C11" s="3" t="s">
        <v>224</v>
      </c>
      <c r="D11" s="39" t="s">
        <v>225</v>
      </c>
      <c r="E11" s="39" t="s">
        <v>226</v>
      </c>
      <c r="F11" s="39">
        <v>599264799</v>
      </c>
      <c r="G11" s="47" t="s">
        <v>227</v>
      </c>
      <c r="H11" s="81"/>
      <c r="I11" s="81"/>
      <c r="J11" s="81"/>
    </row>
    <row r="12" spans="1:10" x14ac:dyDescent="0.25">
      <c r="A12" s="54">
        <v>9</v>
      </c>
      <c r="B12" s="37" t="s">
        <v>105</v>
      </c>
      <c r="C12" s="3" t="s">
        <v>92</v>
      </c>
      <c r="D12" s="37" t="s">
        <v>107</v>
      </c>
      <c r="E12" s="3" t="s">
        <v>84</v>
      </c>
      <c r="F12" s="38">
        <v>577626765</v>
      </c>
      <c r="G12" s="36" t="s">
        <v>117</v>
      </c>
      <c r="H12" s="81"/>
      <c r="I12" s="81"/>
      <c r="J12" s="81"/>
    </row>
    <row r="13" spans="1:10" x14ac:dyDescent="0.25">
      <c r="A13" s="55">
        <v>10</v>
      </c>
      <c r="B13" s="37" t="s">
        <v>5</v>
      </c>
      <c r="C13" s="3" t="s">
        <v>92</v>
      </c>
      <c r="D13" s="37" t="s">
        <v>108</v>
      </c>
      <c r="E13" s="3" t="s">
        <v>84</v>
      </c>
      <c r="F13" s="38">
        <v>595956138</v>
      </c>
      <c r="G13" s="36" t="s">
        <v>118</v>
      </c>
      <c r="H13" s="81"/>
      <c r="I13" s="81"/>
      <c r="J13" s="81"/>
    </row>
    <row r="14" spans="1:10" x14ac:dyDescent="0.25">
      <c r="A14" s="54">
        <v>11</v>
      </c>
      <c r="B14" s="37" t="s">
        <v>7</v>
      </c>
      <c r="C14" s="3" t="s">
        <v>92</v>
      </c>
      <c r="D14" s="37" t="s">
        <v>109</v>
      </c>
      <c r="E14" s="3" t="s">
        <v>84</v>
      </c>
      <c r="F14" s="38">
        <v>599902278</v>
      </c>
      <c r="G14" s="36" t="s">
        <v>119</v>
      </c>
      <c r="H14" s="81"/>
      <c r="I14" s="81"/>
      <c r="J14" s="81"/>
    </row>
    <row r="15" spans="1:10" x14ac:dyDescent="0.25">
      <c r="A15" s="55">
        <v>12</v>
      </c>
      <c r="B15" s="37" t="s">
        <v>6</v>
      </c>
      <c r="C15" s="3" t="s">
        <v>92</v>
      </c>
      <c r="D15" s="37" t="s">
        <v>110</v>
      </c>
      <c r="E15" s="3" t="s">
        <v>84</v>
      </c>
      <c r="F15" s="38">
        <v>577135052</v>
      </c>
      <c r="G15" s="36" t="s">
        <v>120</v>
      </c>
      <c r="H15" s="81"/>
      <c r="I15" s="81"/>
      <c r="J15" s="81"/>
    </row>
    <row r="16" spans="1:10" x14ac:dyDescent="0.25">
      <c r="A16" s="54">
        <v>13</v>
      </c>
      <c r="B16" s="37" t="s">
        <v>15</v>
      </c>
      <c r="C16" s="3" t="s">
        <v>92</v>
      </c>
      <c r="D16" s="37" t="s">
        <v>111</v>
      </c>
      <c r="E16" s="3" t="s">
        <v>84</v>
      </c>
      <c r="F16" s="38">
        <v>599971745</v>
      </c>
      <c r="G16" s="36" t="s">
        <v>121</v>
      </c>
      <c r="H16" s="81"/>
      <c r="I16" s="81"/>
      <c r="J16" s="81"/>
    </row>
    <row r="17" spans="1:10" x14ac:dyDescent="0.25">
      <c r="A17" s="55">
        <v>14</v>
      </c>
      <c r="B17" s="37" t="s">
        <v>8</v>
      </c>
      <c r="C17" s="3" t="s">
        <v>92</v>
      </c>
      <c r="D17" s="37" t="s">
        <v>112</v>
      </c>
      <c r="E17" s="3" t="s">
        <v>84</v>
      </c>
      <c r="F17" s="38">
        <v>577927267</v>
      </c>
      <c r="G17" s="36" t="s">
        <v>126</v>
      </c>
      <c r="H17" s="81"/>
      <c r="I17" s="81"/>
      <c r="J17" s="81"/>
    </row>
    <row r="18" spans="1:10" x14ac:dyDescent="0.25">
      <c r="A18" s="54">
        <v>15</v>
      </c>
      <c r="B18" s="37" t="s">
        <v>13</v>
      </c>
      <c r="C18" s="3" t="s">
        <v>92</v>
      </c>
      <c r="D18" s="37" t="s">
        <v>113</v>
      </c>
      <c r="E18" s="3" t="s">
        <v>84</v>
      </c>
      <c r="F18" s="38">
        <v>595769584</v>
      </c>
      <c r="G18" s="36" t="s">
        <v>122</v>
      </c>
      <c r="H18" s="81"/>
      <c r="I18" s="81"/>
      <c r="J18" s="81"/>
    </row>
    <row r="19" spans="1:10" x14ac:dyDescent="0.25">
      <c r="A19" s="55">
        <v>16</v>
      </c>
      <c r="B19" s="37" t="s">
        <v>106</v>
      </c>
      <c r="C19" s="3" t="s">
        <v>92</v>
      </c>
      <c r="D19" s="37" t="s">
        <v>114</v>
      </c>
      <c r="E19" s="3" t="s">
        <v>84</v>
      </c>
      <c r="F19" s="38">
        <v>595956137</v>
      </c>
      <c r="G19" s="36" t="s">
        <v>123</v>
      </c>
      <c r="H19" s="81"/>
      <c r="I19" s="81"/>
      <c r="J19" s="81"/>
    </row>
    <row r="20" spans="1:10" x14ac:dyDescent="0.25">
      <c r="A20" s="54">
        <v>17</v>
      </c>
      <c r="B20" s="37" t="s">
        <v>10</v>
      </c>
      <c r="C20" s="3" t="s">
        <v>92</v>
      </c>
      <c r="D20" s="37" t="s">
        <v>115</v>
      </c>
      <c r="E20" s="3" t="s">
        <v>84</v>
      </c>
      <c r="F20" s="38">
        <v>591687105</v>
      </c>
      <c r="G20" s="36" t="s">
        <v>124</v>
      </c>
      <c r="H20" s="81"/>
      <c r="I20" s="81"/>
      <c r="J20" s="81"/>
    </row>
    <row r="21" spans="1:10" ht="15.75" thickBot="1" x14ac:dyDescent="0.3">
      <c r="A21" s="61">
        <v>18</v>
      </c>
      <c r="B21" s="48" t="s">
        <v>12</v>
      </c>
      <c r="C21" s="42" t="s">
        <v>92</v>
      </c>
      <c r="D21" s="48" t="s">
        <v>116</v>
      </c>
      <c r="E21" s="42" t="s">
        <v>84</v>
      </c>
      <c r="F21" s="49">
        <v>599140870</v>
      </c>
      <c r="G21" s="43" t="s">
        <v>125</v>
      </c>
      <c r="H21" s="82"/>
      <c r="I21" s="82"/>
      <c r="J21" s="82"/>
    </row>
    <row r="22" spans="1:10" x14ac:dyDescent="0.3">
      <c r="A22" s="83" t="s">
        <v>77</v>
      </c>
      <c r="B22" s="84"/>
      <c r="C22" s="39"/>
      <c r="D22" s="39"/>
      <c r="E22" s="39"/>
      <c r="F22" s="39"/>
      <c r="G22" s="39"/>
      <c r="H22" s="81">
        <f>მცხეთა!B7</f>
        <v>14</v>
      </c>
      <c r="I22" s="81">
        <f>მცხეთა!C7</f>
        <v>3</v>
      </c>
      <c r="J22" s="81">
        <f>მცხეთა!D7</f>
        <v>1</v>
      </c>
    </row>
    <row r="23" spans="1:10" x14ac:dyDescent="0.25">
      <c r="A23" s="54">
        <v>19</v>
      </c>
      <c r="B23" s="3" t="s">
        <v>58</v>
      </c>
      <c r="C23" s="3" t="s">
        <v>92</v>
      </c>
      <c r="D23" s="3" t="s">
        <v>127</v>
      </c>
      <c r="E23" s="3" t="s">
        <v>84</v>
      </c>
      <c r="F23" s="3">
        <v>599962108</v>
      </c>
      <c r="G23" s="36" t="s">
        <v>128</v>
      </c>
      <c r="H23" s="81"/>
      <c r="I23" s="81"/>
      <c r="J23" s="81"/>
    </row>
    <row r="24" spans="1:10" x14ac:dyDescent="0.25">
      <c r="A24" s="54">
        <v>20</v>
      </c>
      <c r="B24" s="3" t="s">
        <v>60</v>
      </c>
      <c r="C24" s="3" t="s">
        <v>92</v>
      </c>
      <c r="D24" s="3" t="s">
        <v>133</v>
      </c>
      <c r="E24" s="3" t="s">
        <v>84</v>
      </c>
      <c r="F24" s="3">
        <v>595956149</v>
      </c>
      <c r="G24" s="36" t="s">
        <v>129</v>
      </c>
      <c r="H24" s="81"/>
      <c r="I24" s="81"/>
      <c r="J24" s="81"/>
    </row>
    <row r="25" spans="1:10" x14ac:dyDescent="0.25">
      <c r="A25" s="54">
        <v>21</v>
      </c>
      <c r="B25" s="3" t="s">
        <v>62</v>
      </c>
      <c r="C25" s="3" t="s">
        <v>92</v>
      </c>
      <c r="D25" s="3" t="s">
        <v>134</v>
      </c>
      <c r="E25" s="3" t="s">
        <v>84</v>
      </c>
      <c r="F25" s="3">
        <v>593691016</v>
      </c>
      <c r="G25" s="36" t="s">
        <v>130</v>
      </c>
      <c r="H25" s="81"/>
      <c r="I25" s="81"/>
      <c r="J25" s="81"/>
    </row>
    <row r="26" spans="1:10" x14ac:dyDescent="0.25">
      <c r="A26" s="54">
        <v>22</v>
      </c>
      <c r="B26" s="3" t="s">
        <v>61</v>
      </c>
      <c r="C26" s="3" t="s">
        <v>92</v>
      </c>
      <c r="D26" s="3" t="s">
        <v>135</v>
      </c>
      <c r="E26" s="3" t="s">
        <v>84</v>
      </c>
      <c r="F26" s="3">
        <v>599949569</v>
      </c>
      <c r="G26" s="36" t="s">
        <v>131</v>
      </c>
      <c r="H26" s="81"/>
      <c r="I26" s="81"/>
      <c r="J26" s="81"/>
    </row>
    <row r="27" spans="1:10" ht="15.75" thickBot="1" x14ac:dyDescent="0.3">
      <c r="A27" s="52">
        <v>23</v>
      </c>
      <c r="B27" s="42" t="s">
        <v>59</v>
      </c>
      <c r="C27" s="42" t="s">
        <v>92</v>
      </c>
      <c r="D27" s="42" t="s">
        <v>136</v>
      </c>
      <c r="E27" s="42" t="s">
        <v>84</v>
      </c>
      <c r="F27" s="42" t="s">
        <v>143</v>
      </c>
      <c r="G27" s="43" t="s">
        <v>132</v>
      </c>
      <c r="H27" s="82"/>
      <c r="I27" s="82"/>
      <c r="J27" s="82"/>
    </row>
    <row r="28" spans="1:10" x14ac:dyDescent="0.3">
      <c r="A28" s="83" t="s">
        <v>47</v>
      </c>
      <c r="B28" s="84"/>
      <c r="C28" s="39"/>
      <c r="D28" s="39"/>
      <c r="E28" s="39"/>
      <c r="F28" s="39"/>
      <c r="G28" s="39"/>
      <c r="H28" s="80">
        <f>გურია!B5</f>
        <v>7</v>
      </c>
      <c r="I28" s="80">
        <f>გურია!C5</f>
        <v>2</v>
      </c>
      <c r="J28" s="80">
        <f>გურია!D5</f>
        <v>3</v>
      </c>
    </row>
    <row r="29" spans="1:10" ht="15.75" customHeight="1" x14ac:dyDescent="0.3">
      <c r="A29" s="56">
        <v>24</v>
      </c>
      <c r="B29" s="3" t="s">
        <v>48</v>
      </c>
      <c r="C29" s="3" t="s">
        <v>220</v>
      </c>
      <c r="D29" s="39" t="s">
        <v>228</v>
      </c>
      <c r="E29" s="3" t="s">
        <v>222</v>
      </c>
      <c r="F29" s="39">
        <v>591415980</v>
      </c>
      <c r="G29" s="47" t="s">
        <v>229</v>
      </c>
      <c r="H29" s="81"/>
      <c r="I29" s="81"/>
      <c r="J29" s="81"/>
    </row>
    <row r="30" spans="1:10" x14ac:dyDescent="0.25">
      <c r="A30" s="57">
        <v>25</v>
      </c>
      <c r="B30" s="3" t="s">
        <v>48</v>
      </c>
      <c r="C30" s="3" t="s">
        <v>92</v>
      </c>
      <c r="D30" s="3" t="s">
        <v>140</v>
      </c>
      <c r="E30" s="3" t="s">
        <v>84</v>
      </c>
      <c r="F30" s="3">
        <v>599510260</v>
      </c>
      <c r="G30" s="36" t="s">
        <v>137</v>
      </c>
      <c r="H30" s="81"/>
      <c r="I30" s="81"/>
      <c r="J30" s="81"/>
    </row>
    <row r="31" spans="1:10" x14ac:dyDescent="0.3">
      <c r="A31" s="56">
        <v>26</v>
      </c>
      <c r="B31" s="3" t="s">
        <v>50</v>
      </c>
      <c r="C31" s="3" t="s">
        <v>92</v>
      </c>
      <c r="D31" s="3" t="s">
        <v>141</v>
      </c>
      <c r="E31" s="3" t="s">
        <v>84</v>
      </c>
      <c r="F31" s="3">
        <v>599966018</v>
      </c>
      <c r="G31" s="36" t="s">
        <v>138</v>
      </c>
      <c r="H31" s="81"/>
      <c r="I31" s="81"/>
      <c r="J31" s="81"/>
    </row>
    <row r="32" spans="1:10" ht="15.75" thickBot="1" x14ac:dyDescent="0.3">
      <c r="A32" s="59">
        <v>27</v>
      </c>
      <c r="B32" s="42" t="s">
        <v>49</v>
      </c>
      <c r="C32" s="42" t="s">
        <v>92</v>
      </c>
      <c r="D32" s="42" t="s">
        <v>142</v>
      </c>
      <c r="E32" s="42" t="s">
        <v>84</v>
      </c>
      <c r="F32" s="42">
        <v>595152414</v>
      </c>
      <c r="G32" s="43" t="s">
        <v>139</v>
      </c>
      <c r="H32" s="82"/>
      <c r="I32" s="82"/>
      <c r="J32" s="82"/>
    </row>
    <row r="33" spans="1:10" x14ac:dyDescent="0.25">
      <c r="A33" s="85" t="s">
        <v>76</v>
      </c>
      <c r="B33" s="86"/>
      <c r="C33" s="39"/>
      <c r="D33" s="39"/>
      <c r="E33" s="39"/>
      <c r="F33" s="39"/>
      <c r="H33" s="80">
        <f>კახეთი!B10</f>
        <v>25</v>
      </c>
      <c r="I33" s="80">
        <f>კახეთი!C10</f>
        <v>6</v>
      </c>
      <c r="J33" s="80">
        <f>კახეთი!D10</f>
        <v>6</v>
      </c>
    </row>
    <row r="34" spans="1:10" x14ac:dyDescent="0.25">
      <c r="A34" s="55">
        <v>28</v>
      </c>
      <c r="B34" s="3" t="s">
        <v>17</v>
      </c>
      <c r="C34" s="3" t="s">
        <v>220</v>
      </c>
      <c r="D34" s="39" t="s">
        <v>230</v>
      </c>
      <c r="E34" s="3" t="s">
        <v>222</v>
      </c>
      <c r="F34" s="39">
        <v>595956120</v>
      </c>
      <c r="G34" s="50" t="s">
        <v>231</v>
      </c>
      <c r="H34" s="81"/>
      <c r="I34" s="81"/>
      <c r="J34" s="81"/>
    </row>
    <row r="35" spans="1:10" x14ac:dyDescent="0.25">
      <c r="A35" s="57">
        <v>29</v>
      </c>
      <c r="B35" s="3" t="s">
        <v>17</v>
      </c>
      <c r="C35" s="3" t="s">
        <v>92</v>
      </c>
      <c r="D35" s="3" t="s">
        <v>145</v>
      </c>
      <c r="E35" s="3" t="s">
        <v>84</v>
      </c>
      <c r="F35" s="3" t="s">
        <v>153</v>
      </c>
      <c r="G35" s="36" t="s">
        <v>154</v>
      </c>
      <c r="H35" s="81"/>
      <c r="I35" s="81"/>
      <c r="J35" s="81"/>
    </row>
    <row r="36" spans="1:10" x14ac:dyDescent="0.25">
      <c r="A36" s="57">
        <v>30</v>
      </c>
      <c r="B36" s="3" t="s">
        <v>19</v>
      </c>
      <c r="C36" s="3" t="s">
        <v>92</v>
      </c>
      <c r="D36" s="3" t="s">
        <v>146</v>
      </c>
      <c r="E36" s="3" t="s">
        <v>84</v>
      </c>
      <c r="F36" s="3">
        <v>599171387</v>
      </c>
      <c r="G36" s="36" t="s">
        <v>155</v>
      </c>
      <c r="H36" s="81"/>
      <c r="I36" s="81"/>
      <c r="J36" s="81"/>
    </row>
    <row r="37" spans="1:10" x14ac:dyDescent="0.25">
      <c r="A37" s="55">
        <v>31</v>
      </c>
      <c r="B37" s="3" t="s">
        <v>20</v>
      </c>
      <c r="C37" s="3" t="s">
        <v>92</v>
      </c>
      <c r="D37" s="3" t="s">
        <v>147</v>
      </c>
      <c r="E37" s="3" t="s">
        <v>84</v>
      </c>
      <c r="F37" s="3">
        <v>593187540</v>
      </c>
      <c r="G37" s="36" t="s">
        <v>156</v>
      </c>
      <c r="H37" s="81"/>
      <c r="I37" s="81"/>
      <c r="J37" s="81"/>
    </row>
    <row r="38" spans="1:10" x14ac:dyDescent="0.25">
      <c r="A38" s="57">
        <v>32</v>
      </c>
      <c r="B38" s="3" t="s">
        <v>24</v>
      </c>
      <c r="C38" s="3" t="s">
        <v>92</v>
      </c>
      <c r="D38" s="3" t="s">
        <v>148</v>
      </c>
      <c r="E38" s="3" t="s">
        <v>84</v>
      </c>
      <c r="F38" s="3">
        <v>577135053</v>
      </c>
      <c r="G38" s="36" t="s">
        <v>157</v>
      </c>
      <c r="H38" s="81"/>
      <c r="I38" s="81"/>
      <c r="J38" s="81"/>
    </row>
    <row r="39" spans="1:10" x14ac:dyDescent="0.25">
      <c r="A39" s="57">
        <v>33</v>
      </c>
      <c r="B39" s="3" t="s">
        <v>18</v>
      </c>
      <c r="C39" s="3" t="s">
        <v>92</v>
      </c>
      <c r="D39" s="3" t="s">
        <v>149</v>
      </c>
      <c r="E39" s="3" t="s">
        <v>84</v>
      </c>
      <c r="F39" s="3">
        <v>599857880</v>
      </c>
      <c r="G39" s="36" t="s">
        <v>158</v>
      </c>
      <c r="H39" s="81"/>
      <c r="I39" s="81"/>
      <c r="J39" s="81"/>
    </row>
    <row r="40" spans="1:10" x14ac:dyDescent="0.25">
      <c r="A40" s="55">
        <v>34</v>
      </c>
      <c r="B40" s="3" t="s">
        <v>144</v>
      </c>
      <c r="C40" s="3" t="s">
        <v>92</v>
      </c>
      <c r="D40" s="3" t="s">
        <v>150</v>
      </c>
      <c r="E40" s="3" t="s">
        <v>84</v>
      </c>
      <c r="F40" s="3">
        <v>599537758</v>
      </c>
      <c r="G40" s="36" t="s">
        <v>159</v>
      </c>
      <c r="H40" s="81"/>
      <c r="I40" s="81"/>
      <c r="J40" s="81"/>
    </row>
    <row r="41" spans="1:10" x14ac:dyDescent="0.25">
      <c r="A41" s="57">
        <v>35</v>
      </c>
      <c r="B41" s="3" t="s">
        <v>23</v>
      </c>
      <c r="C41" s="3" t="s">
        <v>92</v>
      </c>
      <c r="D41" s="3" t="s">
        <v>151</v>
      </c>
      <c r="E41" s="3" t="s">
        <v>84</v>
      </c>
      <c r="F41" s="3">
        <v>558303040</v>
      </c>
      <c r="G41" s="36" t="s">
        <v>160</v>
      </c>
      <c r="H41" s="81"/>
      <c r="I41" s="81"/>
      <c r="J41" s="81"/>
    </row>
    <row r="42" spans="1:10" ht="15.75" thickBot="1" x14ac:dyDescent="0.3">
      <c r="A42" s="59">
        <v>36</v>
      </c>
      <c r="B42" s="42" t="s">
        <v>22</v>
      </c>
      <c r="C42" s="42" t="s">
        <v>92</v>
      </c>
      <c r="D42" s="42" t="s">
        <v>152</v>
      </c>
      <c r="E42" s="42" t="s">
        <v>84</v>
      </c>
      <c r="F42" s="42">
        <v>599547265</v>
      </c>
      <c r="G42" s="43" t="s">
        <v>161</v>
      </c>
      <c r="H42" s="82"/>
      <c r="I42" s="82"/>
      <c r="J42" s="82"/>
    </row>
    <row r="43" spans="1:10" x14ac:dyDescent="0.25">
      <c r="A43" s="85" t="s">
        <v>162</v>
      </c>
      <c r="B43" s="86"/>
      <c r="C43" s="39"/>
      <c r="D43" s="39"/>
      <c r="E43" s="39"/>
      <c r="F43" s="39"/>
      <c r="G43" s="39"/>
      <c r="H43" s="80">
        <f>რაჭა!B6</f>
        <v>4</v>
      </c>
      <c r="I43" s="80">
        <f>რაჭა!C6</f>
        <v>2</v>
      </c>
      <c r="J43" s="80">
        <f>რაჭა!D6</f>
        <v>3</v>
      </c>
    </row>
    <row r="44" spans="1:10" x14ac:dyDescent="0.25">
      <c r="A44" s="55">
        <v>37</v>
      </c>
      <c r="B44" s="3" t="s">
        <v>54</v>
      </c>
      <c r="C44" s="3" t="s">
        <v>220</v>
      </c>
      <c r="D44" s="39" t="s">
        <v>169</v>
      </c>
      <c r="E44" s="3" t="s">
        <v>222</v>
      </c>
      <c r="F44" s="39">
        <v>599152055</v>
      </c>
      <c r="G44" s="36" t="s">
        <v>165</v>
      </c>
      <c r="H44" s="81"/>
      <c r="I44" s="81"/>
      <c r="J44" s="81"/>
    </row>
    <row r="45" spans="1:10" x14ac:dyDescent="0.25">
      <c r="A45" s="57">
        <v>38</v>
      </c>
      <c r="B45" s="3" t="s">
        <v>55</v>
      </c>
      <c r="C45" s="3" t="s">
        <v>92</v>
      </c>
      <c r="D45" s="3" t="s">
        <v>166</v>
      </c>
      <c r="E45" s="3" t="s">
        <v>84</v>
      </c>
      <c r="F45" s="3">
        <v>599931192</v>
      </c>
      <c r="G45" s="36" t="s">
        <v>191</v>
      </c>
      <c r="H45" s="81"/>
      <c r="I45" s="81"/>
      <c r="J45" s="81"/>
    </row>
    <row r="46" spans="1:10" x14ac:dyDescent="0.25">
      <c r="A46" s="55">
        <v>39</v>
      </c>
      <c r="B46" s="3" t="s">
        <v>56</v>
      </c>
      <c r="C46" s="3" t="s">
        <v>92</v>
      </c>
      <c r="D46" s="3" t="s">
        <v>167</v>
      </c>
      <c r="E46" s="3" t="s">
        <v>84</v>
      </c>
      <c r="F46" s="3">
        <v>599750607</v>
      </c>
      <c r="G46" s="36" t="s">
        <v>163</v>
      </c>
      <c r="H46" s="81"/>
      <c r="I46" s="81"/>
      <c r="J46" s="81"/>
    </row>
    <row r="47" spans="1:10" x14ac:dyDescent="0.25">
      <c r="A47" s="57">
        <v>40</v>
      </c>
      <c r="B47" s="3" t="s">
        <v>57</v>
      </c>
      <c r="C47" s="3" t="s">
        <v>92</v>
      </c>
      <c r="D47" s="3" t="s">
        <v>168</v>
      </c>
      <c r="E47" s="3" t="s">
        <v>84</v>
      </c>
      <c r="F47" s="3">
        <v>599608680</v>
      </c>
      <c r="G47" s="36" t="s">
        <v>164</v>
      </c>
      <c r="H47" s="81"/>
      <c r="I47" s="81"/>
      <c r="J47" s="81"/>
    </row>
    <row r="48" spans="1:10" ht="15.75" thickBot="1" x14ac:dyDescent="0.3">
      <c r="A48" s="62">
        <v>41</v>
      </c>
      <c r="B48" s="42" t="s">
        <v>54</v>
      </c>
      <c r="C48" s="42" t="s">
        <v>92</v>
      </c>
      <c r="D48" s="42" t="s">
        <v>169</v>
      </c>
      <c r="E48" s="42" t="s">
        <v>84</v>
      </c>
      <c r="F48" s="42">
        <v>599152055</v>
      </c>
      <c r="G48" s="43" t="s">
        <v>165</v>
      </c>
      <c r="H48" s="82"/>
      <c r="I48" s="82"/>
      <c r="J48" s="82"/>
    </row>
    <row r="49" spans="1:10" x14ac:dyDescent="0.25">
      <c r="A49" s="87" t="s">
        <v>37</v>
      </c>
      <c r="B49" s="88"/>
      <c r="C49" s="39"/>
      <c r="D49" s="39"/>
      <c r="E49" s="39"/>
      <c r="F49" s="39"/>
      <c r="G49" s="39"/>
      <c r="H49" s="80">
        <f>'შიდა ქართლი'!B6</f>
        <v>12</v>
      </c>
      <c r="I49" s="80">
        <f>'შიდა ქართლი'!C6</f>
        <v>4</v>
      </c>
      <c r="J49" s="80">
        <f>'შიდა ქართლი'!D6</f>
        <v>3</v>
      </c>
    </row>
    <row r="50" spans="1:10" x14ac:dyDescent="0.25">
      <c r="A50" s="58">
        <v>42</v>
      </c>
      <c r="B50" s="3" t="s">
        <v>33</v>
      </c>
      <c r="C50" s="3" t="s">
        <v>220</v>
      </c>
      <c r="D50" s="39" t="s">
        <v>232</v>
      </c>
      <c r="E50" s="3" t="s">
        <v>222</v>
      </c>
      <c r="F50" s="39">
        <v>577387070</v>
      </c>
      <c r="G50" s="47" t="s">
        <v>233</v>
      </c>
      <c r="H50" s="81"/>
      <c r="I50" s="81"/>
      <c r="J50" s="81"/>
    </row>
    <row r="51" spans="1:10" x14ac:dyDescent="0.25">
      <c r="A51" s="57">
        <v>43</v>
      </c>
      <c r="B51" s="3" t="s">
        <v>33</v>
      </c>
      <c r="C51" s="3" t="s">
        <v>92</v>
      </c>
      <c r="D51" s="3" t="s">
        <v>170</v>
      </c>
      <c r="E51" s="3" t="s">
        <v>84</v>
      </c>
      <c r="F51" s="3">
        <v>599260427</v>
      </c>
      <c r="G51" s="36" t="s">
        <v>174</v>
      </c>
      <c r="H51" s="81"/>
      <c r="I51" s="81"/>
      <c r="J51" s="81"/>
    </row>
    <row r="52" spans="1:10" x14ac:dyDescent="0.25">
      <c r="A52" s="57">
        <v>44</v>
      </c>
      <c r="B52" s="3" t="s">
        <v>35</v>
      </c>
      <c r="C52" s="3" t="s">
        <v>92</v>
      </c>
      <c r="D52" s="3" t="s">
        <v>171</v>
      </c>
      <c r="E52" s="3" t="s">
        <v>84</v>
      </c>
      <c r="F52" s="3">
        <v>599250644</v>
      </c>
      <c r="G52" s="36" t="s">
        <v>175</v>
      </c>
      <c r="H52" s="81"/>
      <c r="I52" s="81"/>
      <c r="J52" s="81"/>
    </row>
    <row r="53" spans="1:10" x14ac:dyDescent="0.25">
      <c r="A53" s="57">
        <v>45</v>
      </c>
      <c r="B53" s="3" t="s">
        <v>36</v>
      </c>
      <c r="C53" s="3" t="s">
        <v>92</v>
      </c>
      <c r="D53" s="3" t="s">
        <v>172</v>
      </c>
      <c r="E53" s="3" t="s">
        <v>84</v>
      </c>
      <c r="F53" s="3">
        <v>599628797</v>
      </c>
      <c r="G53" s="36" t="s">
        <v>176</v>
      </c>
      <c r="H53" s="81"/>
      <c r="I53" s="81"/>
      <c r="J53" s="81"/>
    </row>
    <row r="54" spans="1:10" ht="15.75" thickBot="1" x14ac:dyDescent="0.3">
      <c r="A54" s="59">
        <v>46</v>
      </c>
      <c r="B54" s="42" t="s">
        <v>34</v>
      </c>
      <c r="C54" s="42" t="s">
        <v>92</v>
      </c>
      <c r="D54" s="42" t="s">
        <v>173</v>
      </c>
      <c r="E54" s="42" t="s">
        <v>84</v>
      </c>
      <c r="F54" s="42">
        <v>599935730</v>
      </c>
      <c r="G54" s="43" t="s">
        <v>177</v>
      </c>
      <c r="H54" s="82"/>
      <c r="I54" s="82"/>
      <c r="J54" s="82"/>
    </row>
    <row r="55" spans="1:10" x14ac:dyDescent="0.25">
      <c r="A55" s="85" t="s">
        <v>178</v>
      </c>
      <c r="B55" s="86"/>
      <c r="C55" s="39"/>
      <c r="D55" s="39"/>
      <c r="E55" s="39"/>
      <c r="F55" s="39"/>
      <c r="G55" s="47"/>
      <c r="H55" s="80">
        <f>'ქვემო ქართლი'!B9</f>
        <v>25</v>
      </c>
      <c r="I55" s="80">
        <f>'ქვემო ქართლი'!C9</f>
        <v>3</v>
      </c>
      <c r="J55" s="80">
        <f>'ქვემო ქართლი'!D9</f>
        <v>3</v>
      </c>
    </row>
    <row r="56" spans="1:10" x14ac:dyDescent="0.25">
      <c r="A56" s="57">
        <v>47</v>
      </c>
      <c r="B56" s="37" t="s">
        <v>69</v>
      </c>
      <c r="C56" s="3" t="s">
        <v>92</v>
      </c>
      <c r="D56" s="3" t="s">
        <v>185</v>
      </c>
      <c r="E56" s="3" t="s">
        <v>84</v>
      </c>
      <c r="F56" s="3">
        <v>570504583</v>
      </c>
      <c r="G56" s="36" t="s">
        <v>179</v>
      </c>
      <c r="H56" s="81"/>
      <c r="I56" s="81"/>
      <c r="J56" s="81"/>
    </row>
    <row r="57" spans="1:10" x14ac:dyDescent="0.25">
      <c r="A57" s="57">
        <v>48</v>
      </c>
      <c r="B57" s="3" t="s">
        <v>67</v>
      </c>
      <c r="C57" s="3" t="s">
        <v>92</v>
      </c>
      <c r="D57" s="3" t="s">
        <v>186</v>
      </c>
      <c r="E57" s="3" t="s">
        <v>84</v>
      </c>
      <c r="F57" s="3">
        <v>595956127</v>
      </c>
      <c r="G57" s="36" t="s">
        <v>180</v>
      </c>
      <c r="H57" s="81"/>
      <c r="I57" s="81"/>
      <c r="J57" s="81"/>
    </row>
    <row r="58" spans="1:10" x14ac:dyDescent="0.25">
      <c r="A58" s="57">
        <v>49</v>
      </c>
      <c r="B58" s="3" t="s">
        <v>63</v>
      </c>
      <c r="C58" s="3" t="s">
        <v>92</v>
      </c>
      <c r="D58" s="3" t="s">
        <v>187</v>
      </c>
      <c r="E58" s="3" t="s">
        <v>84</v>
      </c>
      <c r="F58" s="3">
        <v>534241044</v>
      </c>
      <c r="G58" s="36" t="s">
        <v>181</v>
      </c>
      <c r="H58" s="81"/>
      <c r="I58" s="81"/>
      <c r="J58" s="81"/>
    </row>
    <row r="59" spans="1:10" x14ac:dyDescent="0.25">
      <c r="A59" s="57">
        <v>50</v>
      </c>
      <c r="B59" s="3" t="s">
        <v>65</v>
      </c>
      <c r="C59" s="3" t="s">
        <v>92</v>
      </c>
      <c r="D59" s="3" t="s">
        <v>188</v>
      </c>
      <c r="E59" s="3" t="s">
        <v>84</v>
      </c>
      <c r="F59" s="3">
        <v>577135020</v>
      </c>
      <c r="G59" s="36" t="s">
        <v>184</v>
      </c>
      <c r="H59" s="81"/>
      <c r="I59" s="81"/>
      <c r="J59" s="81"/>
    </row>
    <row r="60" spans="1:10" x14ac:dyDescent="0.25">
      <c r="A60" s="57">
        <v>51</v>
      </c>
      <c r="B60" s="3" t="s">
        <v>66</v>
      </c>
      <c r="C60" s="3" t="s">
        <v>92</v>
      </c>
      <c r="D60" s="3" t="s">
        <v>189</v>
      </c>
      <c r="E60" s="3" t="s">
        <v>84</v>
      </c>
      <c r="F60" s="3">
        <v>599859737</v>
      </c>
      <c r="G60" s="36" t="s">
        <v>182</v>
      </c>
      <c r="H60" s="81"/>
      <c r="I60" s="81"/>
      <c r="J60" s="81"/>
    </row>
    <row r="61" spans="1:10" ht="15.75" thickBot="1" x14ac:dyDescent="0.3">
      <c r="A61" s="59">
        <v>52</v>
      </c>
      <c r="B61" s="42" t="s">
        <v>64</v>
      </c>
      <c r="C61" s="42" t="s">
        <v>92</v>
      </c>
      <c r="D61" s="42" t="s">
        <v>190</v>
      </c>
      <c r="E61" s="42" t="s">
        <v>84</v>
      </c>
      <c r="F61" s="42">
        <v>595734999</v>
      </c>
      <c r="G61" s="43" t="s">
        <v>183</v>
      </c>
      <c r="H61" s="82"/>
      <c r="I61" s="82"/>
      <c r="J61" s="82"/>
    </row>
    <row r="62" spans="1:10" x14ac:dyDescent="0.25">
      <c r="A62" s="87" t="s">
        <v>192</v>
      </c>
      <c r="B62" s="88"/>
      <c r="C62" s="39"/>
      <c r="D62" s="39"/>
      <c r="E62" s="39"/>
      <c r="F62" s="39"/>
      <c r="G62" s="47"/>
      <c r="H62" s="80">
        <f>სამეგრელო!B10</f>
        <v>20</v>
      </c>
      <c r="I62" s="80">
        <f>სამეგრელო!C10</f>
        <v>7</v>
      </c>
      <c r="J62" s="80">
        <f>სამეგრელო!D10</f>
        <v>13</v>
      </c>
    </row>
    <row r="63" spans="1:10" x14ac:dyDescent="0.25">
      <c r="A63" s="58">
        <v>53</v>
      </c>
      <c r="B63" s="3" t="s">
        <v>52</v>
      </c>
      <c r="C63" s="3" t="s">
        <v>220</v>
      </c>
      <c r="D63" s="39" t="s">
        <v>238</v>
      </c>
      <c r="E63" s="3" t="s">
        <v>222</v>
      </c>
      <c r="F63" s="39">
        <v>591228502</v>
      </c>
      <c r="G63" s="47" t="s">
        <v>239</v>
      </c>
      <c r="H63" s="81"/>
      <c r="I63" s="81"/>
      <c r="J63" s="81"/>
    </row>
    <row r="64" spans="1:10" x14ac:dyDescent="0.25">
      <c r="A64" s="58">
        <v>54</v>
      </c>
      <c r="B64" s="3" t="s">
        <v>39</v>
      </c>
      <c r="C64" s="3" t="s">
        <v>220</v>
      </c>
      <c r="D64" s="39" t="s">
        <v>234</v>
      </c>
      <c r="E64" s="3" t="s">
        <v>222</v>
      </c>
      <c r="F64" s="39">
        <v>599289414</v>
      </c>
      <c r="G64" s="47" t="s">
        <v>235</v>
      </c>
      <c r="H64" s="81"/>
      <c r="I64" s="81"/>
      <c r="J64" s="81"/>
    </row>
    <row r="65" spans="1:10" x14ac:dyDescent="0.25">
      <c r="A65" s="58">
        <v>55</v>
      </c>
      <c r="B65" s="3" t="s">
        <v>39</v>
      </c>
      <c r="C65" s="3" t="s">
        <v>92</v>
      </c>
      <c r="D65" s="3" t="s">
        <v>202</v>
      </c>
      <c r="E65" s="3" t="s">
        <v>84</v>
      </c>
      <c r="F65" s="3">
        <v>595956105</v>
      </c>
      <c r="G65" s="36" t="s">
        <v>193</v>
      </c>
      <c r="H65" s="81"/>
      <c r="I65" s="81"/>
      <c r="J65" s="81"/>
    </row>
    <row r="66" spans="1:10" x14ac:dyDescent="0.25">
      <c r="A66" s="58">
        <v>56</v>
      </c>
      <c r="B66" s="3" t="s">
        <v>41</v>
      </c>
      <c r="C66" s="3" t="s">
        <v>92</v>
      </c>
      <c r="D66" s="3" t="s">
        <v>203</v>
      </c>
      <c r="E66" s="3" t="s">
        <v>84</v>
      </c>
      <c r="F66" s="3">
        <v>595056105</v>
      </c>
      <c r="G66" s="36" t="s">
        <v>194</v>
      </c>
      <c r="H66" s="81"/>
      <c r="I66" s="81"/>
      <c r="J66" s="81"/>
    </row>
    <row r="67" spans="1:10" x14ac:dyDescent="0.25">
      <c r="A67" s="58">
        <v>57</v>
      </c>
      <c r="B67" s="3" t="s">
        <v>40</v>
      </c>
      <c r="C67" s="3" t="s">
        <v>92</v>
      </c>
      <c r="D67" s="3" t="s">
        <v>204</v>
      </c>
      <c r="E67" s="3" t="s">
        <v>84</v>
      </c>
      <c r="F67" s="3">
        <v>595956104</v>
      </c>
      <c r="G67" s="36" t="s">
        <v>195</v>
      </c>
      <c r="H67" s="81"/>
      <c r="I67" s="81"/>
      <c r="J67" s="81"/>
    </row>
    <row r="68" spans="1:10" x14ac:dyDescent="0.25">
      <c r="A68" s="58">
        <v>58</v>
      </c>
      <c r="B68" s="3" t="s">
        <v>45</v>
      </c>
      <c r="C68" s="3" t="s">
        <v>92</v>
      </c>
      <c r="D68" s="3" t="s">
        <v>205</v>
      </c>
      <c r="E68" s="3" t="s">
        <v>84</v>
      </c>
      <c r="F68" s="3">
        <v>555906804</v>
      </c>
      <c r="G68" s="36" t="s">
        <v>196</v>
      </c>
      <c r="H68" s="81"/>
      <c r="I68" s="81"/>
      <c r="J68" s="81"/>
    </row>
    <row r="69" spans="1:10" x14ac:dyDescent="0.25">
      <c r="A69" s="58">
        <v>59</v>
      </c>
      <c r="B69" s="3" t="s">
        <v>44</v>
      </c>
      <c r="C69" s="3" t="s">
        <v>92</v>
      </c>
      <c r="D69" s="3" t="s">
        <v>206</v>
      </c>
      <c r="E69" s="3" t="s">
        <v>84</v>
      </c>
      <c r="F69" s="3" t="s">
        <v>211</v>
      </c>
      <c r="G69" s="36" t="s">
        <v>197</v>
      </c>
      <c r="H69" s="81"/>
      <c r="I69" s="81"/>
      <c r="J69" s="81"/>
    </row>
    <row r="70" spans="1:10" x14ac:dyDescent="0.25">
      <c r="A70" s="58">
        <v>60</v>
      </c>
      <c r="B70" s="3" t="s">
        <v>42</v>
      </c>
      <c r="C70" s="3" t="s">
        <v>92</v>
      </c>
      <c r="D70" s="3" t="s">
        <v>207</v>
      </c>
      <c r="E70" s="3" t="s">
        <v>84</v>
      </c>
      <c r="F70" s="3">
        <v>595956108</v>
      </c>
      <c r="G70" s="36" t="s">
        <v>201</v>
      </c>
      <c r="H70" s="81"/>
      <c r="I70" s="81"/>
      <c r="J70" s="81"/>
    </row>
    <row r="71" spans="1:10" x14ac:dyDescent="0.25">
      <c r="A71" s="58">
        <v>61</v>
      </c>
      <c r="B71" s="3" t="s">
        <v>43</v>
      </c>
      <c r="C71" s="3" t="s">
        <v>92</v>
      </c>
      <c r="D71" s="3" t="s">
        <v>208</v>
      </c>
      <c r="E71" s="3" t="s">
        <v>84</v>
      </c>
      <c r="F71" s="3">
        <v>595956148</v>
      </c>
      <c r="G71" s="36" t="s">
        <v>198</v>
      </c>
      <c r="H71" s="81"/>
      <c r="I71" s="81"/>
      <c r="J71" s="81"/>
    </row>
    <row r="72" spans="1:10" x14ac:dyDescent="0.25">
      <c r="A72" s="58">
        <v>62</v>
      </c>
      <c r="B72" s="3" t="s">
        <v>52</v>
      </c>
      <c r="C72" s="3" t="s">
        <v>92</v>
      </c>
      <c r="D72" s="3" t="s">
        <v>209</v>
      </c>
      <c r="E72" s="3" t="s">
        <v>84</v>
      </c>
      <c r="F72" s="3">
        <v>514070777</v>
      </c>
      <c r="G72" s="36" t="s">
        <v>199</v>
      </c>
      <c r="H72" s="81"/>
      <c r="I72" s="81"/>
      <c r="J72" s="81"/>
    </row>
    <row r="73" spans="1:10" ht="15.75" thickBot="1" x14ac:dyDescent="0.3">
      <c r="A73" s="63">
        <v>63</v>
      </c>
      <c r="B73" s="42" t="s">
        <v>46</v>
      </c>
      <c r="C73" s="42" t="s">
        <v>92</v>
      </c>
      <c r="D73" s="42" t="s">
        <v>210</v>
      </c>
      <c r="E73" s="42" t="s">
        <v>84</v>
      </c>
      <c r="F73" s="42">
        <v>595956109</v>
      </c>
      <c r="G73" s="43" t="s">
        <v>200</v>
      </c>
      <c r="H73" s="82"/>
      <c r="I73" s="82"/>
      <c r="J73" s="82"/>
    </row>
    <row r="74" spans="1:10" x14ac:dyDescent="0.3">
      <c r="A74" s="83" t="s">
        <v>71</v>
      </c>
      <c r="B74" s="84"/>
      <c r="C74" s="39"/>
      <c r="D74" s="39"/>
      <c r="E74" s="39"/>
      <c r="F74" s="39"/>
      <c r="G74" s="39"/>
      <c r="H74" s="41">
        <v>31</v>
      </c>
      <c r="I74" s="41">
        <v>1</v>
      </c>
      <c r="J74" s="41">
        <v>2</v>
      </c>
    </row>
    <row r="75" spans="1:10" x14ac:dyDescent="0.3">
      <c r="A75" s="56">
        <v>64</v>
      </c>
      <c r="B75" s="3" t="s">
        <v>212</v>
      </c>
      <c r="C75" s="3" t="s">
        <v>224</v>
      </c>
      <c r="D75" s="39" t="s">
        <v>236</v>
      </c>
      <c r="E75" s="39" t="s">
        <v>226</v>
      </c>
      <c r="F75" s="39">
        <v>591971952</v>
      </c>
      <c r="G75" s="47" t="s">
        <v>237</v>
      </c>
      <c r="H75" s="41"/>
      <c r="I75" s="41"/>
      <c r="J75" s="41"/>
    </row>
    <row r="76" spans="1:10" x14ac:dyDescent="0.25">
      <c r="A76" s="54">
        <v>65</v>
      </c>
      <c r="B76" s="3" t="s">
        <v>218</v>
      </c>
      <c r="C76" s="3" t="s">
        <v>92</v>
      </c>
      <c r="D76" s="3" t="s">
        <v>214</v>
      </c>
      <c r="E76" s="3" t="s">
        <v>84</v>
      </c>
      <c r="F76" s="3">
        <v>577465104</v>
      </c>
      <c r="G76" s="36" t="s">
        <v>213</v>
      </c>
      <c r="H76" s="16"/>
      <c r="I76" s="16"/>
      <c r="J76" s="16"/>
    </row>
  </sheetData>
  <mergeCells count="37">
    <mergeCell ref="A33:B33"/>
    <mergeCell ref="A74:B74"/>
    <mergeCell ref="A62:B62"/>
    <mergeCell ref="A55:B55"/>
    <mergeCell ref="A49:B49"/>
    <mergeCell ref="A43:B43"/>
    <mergeCell ref="A28:B28"/>
    <mergeCell ref="A22:B22"/>
    <mergeCell ref="A10:B10"/>
    <mergeCell ref="A3:B3"/>
    <mergeCell ref="H3:H9"/>
    <mergeCell ref="H28:H32"/>
    <mergeCell ref="J3:J9"/>
    <mergeCell ref="H10:H21"/>
    <mergeCell ref="I10:I21"/>
    <mergeCell ref="J10:J21"/>
    <mergeCell ref="H22:H27"/>
    <mergeCell ref="I22:I27"/>
    <mergeCell ref="J22:J27"/>
    <mergeCell ref="I3:I9"/>
    <mergeCell ref="J28:J32"/>
    <mergeCell ref="H33:H42"/>
    <mergeCell ref="I33:I42"/>
    <mergeCell ref="J33:J42"/>
    <mergeCell ref="H43:H48"/>
    <mergeCell ref="I43:I48"/>
    <mergeCell ref="J43:J48"/>
    <mergeCell ref="I28:I32"/>
    <mergeCell ref="H62:H73"/>
    <mergeCell ref="I62:I73"/>
    <mergeCell ref="J62:J73"/>
    <mergeCell ref="H49:H54"/>
    <mergeCell ref="I49:I54"/>
    <mergeCell ref="J49:J54"/>
    <mergeCell ref="H55:H61"/>
    <mergeCell ref="I55:I61"/>
    <mergeCell ref="J55:J61"/>
  </mergeCells>
  <hyperlinks>
    <hyperlink ref="G2" r:id="rId1"/>
    <hyperlink ref="G5" r:id="rId2"/>
    <hyperlink ref="G6" r:id="rId3"/>
    <hyperlink ref="G9" r:id="rId4"/>
    <hyperlink ref="G12" r:id="rId5" display="mailto:nadareishvili.maia@gmail.com,"/>
    <hyperlink ref="G13" r:id="rId6" display="mailto:kmmmkt@mail.ru,"/>
    <hyperlink ref="G14" r:id="rId7" display="mailto:naniko60@mail.ru,"/>
    <hyperlink ref="G15" r:id="rId8" display="mailto:l.tabatadze59@mail.ru,"/>
    <hyperlink ref="G16" r:id="rId9" display="mailto:tkeshelashvili.marina@mail.ru;"/>
    <hyperlink ref="G17" r:id="rId10" display="mailto:jandacva50@yahoo.com"/>
    <hyperlink ref="G18" r:id="rId11" display="mailto:marinatevzadze@mail.ru"/>
    <hyperlink ref="G19" r:id="rId12" display="mailto:papynich@mail.ru"/>
    <hyperlink ref="G20" r:id="rId13" display="mailto:t.ardjevanidze@mail.ru,"/>
    <hyperlink ref="G21" r:id="rId14" display="mailto:tamari0401@mail.ru,"/>
    <hyperlink ref="G24" r:id="rId15" display="mailto:ts.gudushauri@mail.ru,"/>
    <hyperlink ref="G25" r:id="rId16" display="mailto:tamar-jimshitashvili@mail.ru,"/>
    <hyperlink ref="G26" r:id="rId17" display="mailto:tandriashvili@mail.ru,"/>
    <hyperlink ref="G27" r:id="rId18" display="mailto:d.elbakidze@mail.ru"/>
    <hyperlink ref="G30" r:id="rId19" display="mailto:mqutize@mail.ru,"/>
    <hyperlink ref="G31" r:id="rId20" display="mailto:Guruli-62@mail.ru"/>
    <hyperlink ref="G32" r:id="rId21" display="mailto:natojibuti@bk.ru,"/>
    <hyperlink ref="G35" r:id="rId22" display="mailto:maiajgutashvili@gmail.com,"/>
    <hyperlink ref="G36" r:id="rId23" display="mailto:gurjaanis.jandacva@gmail.com,"/>
    <hyperlink ref="G37" r:id="rId24" display="mailto:lalialadashvili@yahoo.com,"/>
    <hyperlink ref="G38" r:id="rId25" display="mailto:nunu.nozadze@mail.ru"/>
    <hyperlink ref="G39" r:id="rId26" display="mailto:shorenakibro@mail.ru"/>
    <hyperlink ref="G40" r:id="rId27" display="mailto:kvarelijandacva@gmail.com"/>
    <hyperlink ref="G41" r:id="rId28" display="mailto:signagi.sazjandacva@mail.ru"/>
    <hyperlink ref="G42" r:id="rId29" display="mailto:jandacva_sagarejo@yahoo.com"/>
    <hyperlink ref="G45" r:id="rId30"/>
    <hyperlink ref="G46" r:id="rId31" display="mailto:bendeliani.lamzira@mail.ru,"/>
    <hyperlink ref="G47" r:id="rId32" display="mailto:teagurguchiani@mail.ru,"/>
    <hyperlink ref="G48" r:id="rId33"/>
    <hyperlink ref="G51" r:id="rId34" display="mailto:giunashvilimari@gmail.com,"/>
    <hyperlink ref="G52" r:id="rId35" display="mailto:nananoniashvili@mail.ru,"/>
    <hyperlink ref="G53" r:id="rId36" display="mailto:jancentri@mail.ru,"/>
    <hyperlink ref="G54" r:id="rId37" display="mailto:doktordato@yahoo.com,"/>
    <hyperlink ref="G56" r:id="rId38" display="mailto:gjandacva@gmail.com,"/>
    <hyperlink ref="G57" r:id="rId39" display="mailto:ninuca1748@mail.ru,"/>
    <hyperlink ref="G58" r:id="rId40" display="mailto:dato-begashvili@mail.ru,"/>
    <hyperlink ref="G60" r:id="rId41" display="mailto:m.mamardashvili@mail.ru,"/>
    <hyperlink ref="G61" r:id="rId42" display="mailto:mananamirashvili@mail.ru,"/>
    <hyperlink ref="G65" r:id="rId43" display="mailto:zugdidi_mph@mail.ru,"/>
    <hyperlink ref="G66" r:id="rId44" display="mailto:keke-keti@mail.ru,"/>
    <hyperlink ref="G67" r:id="rId45" display="mailto:madonaqoiava1@mail.ru"/>
    <hyperlink ref="G68" r:id="rId46" display="mailto:rouzi2@mail.ru"/>
    <hyperlink ref="G69" r:id="rId47" display="mailto:nona_jomidava@mail.ru,"/>
    <hyperlink ref="G70" r:id="rId48" display="mailto:xobijandacva@mail.ru"/>
    <hyperlink ref="G71" r:id="rId49" display="mailto:Poti.sjdcc@gmail.com,"/>
    <hyperlink ref="G72" r:id="rId50" display="mailto:niabjalava@rambler.ru"/>
    <hyperlink ref="G73" r:id="rId51" display="mailto:niabjalava@rambler.ru"/>
    <hyperlink ref="G4" r:id="rId52"/>
    <hyperlink ref="G11" r:id="rId53"/>
    <hyperlink ref="G29" r:id="rId54"/>
    <hyperlink ref="G34" r:id="rId55"/>
    <hyperlink ref="G44" r:id="rId56"/>
    <hyperlink ref="G50" r:id="rId57"/>
    <hyperlink ref="G64" r:id="rId58"/>
    <hyperlink ref="G75" r:id="rId59"/>
    <hyperlink ref="G63" r:id="rId60"/>
  </hyperlinks>
  <pageMargins left="0.7" right="0.7" top="0.75" bottom="0.75" header="0.3" footer="0.3"/>
  <pageSetup paperSize="9"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7"/>
  <sheetViews>
    <sheetView workbookViewId="0">
      <selection activeCell="I25" sqref="I25"/>
    </sheetView>
  </sheetViews>
  <sheetFormatPr defaultRowHeight="15" x14ac:dyDescent="0.25"/>
  <cols>
    <col min="1" max="1" width="22.85546875" style="2" bestFit="1" customWidth="1"/>
    <col min="2" max="2" width="16.7109375" style="2" bestFit="1" customWidth="1"/>
    <col min="3" max="3" width="17.42578125" style="2" bestFit="1" customWidth="1"/>
    <col min="4" max="4" width="22.28515625" style="2" customWidth="1"/>
    <col min="5" max="16384" width="9.140625" style="2"/>
  </cols>
  <sheetData>
    <row r="1" spans="1:9" ht="30" x14ac:dyDescent="0.25">
      <c r="A1" s="19" t="s">
        <v>1</v>
      </c>
      <c r="B1" s="26" t="s">
        <v>2</v>
      </c>
      <c r="C1" s="26" t="s">
        <v>3</v>
      </c>
      <c r="D1" s="26" t="s">
        <v>4</v>
      </c>
    </row>
    <row r="2" spans="1:9" ht="15.75" customHeight="1" x14ac:dyDescent="0.25">
      <c r="A2" s="4" t="s">
        <v>73</v>
      </c>
      <c r="B2" s="14">
        <v>40</v>
      </c>
      <c r="C2" s="14">
        <v>1</v>
      </c>
      <c r="D2" s="14">
        <v>0</v>
      </c>
    </row>
    <row r="3" spans="1:9" x14ac:dyDescent="0.25">
      <c r="A3" s="70" t="s">
        <v>241</v>
      </c>
      <c r="B3" s="75">
        <v>39</v>
      </c>
      <c r="C3" s="70"/>
      <c r="D3" s="75">
        <v>10</v>
      </c>
    </row>
    <row r="4" spans="1:9" ht="30" x14ac:dyDescent="0.25">
      <c r="A4" s="4" t="s">
        <v>242</v>
      </c>
      <c r="B4" s="14">
        <v>68</v>
      </c>
      <c r="C4" s="14">
        <v>13</v>
      </c>
      <c r="D4" s="14">
        <v>3</v>
      </c>
    </row>
    <row r="5" spans="1:9" x14ac:dyDescent="0.25">
      <c r="A5" s="76" t="s">
        <v>72</v>
      </c>
      <c r="B5" s="32">
        <f>SUM(B2:B4)</f>
        <v>147</v>
      </c>
      <c r="C5" s="32">
        <f t="shared" ref="C5:D5" si="0">SUM(C2:C4)</f>
        <v>14</v>
      </c>
      <c r="D5" s="32">
        <f t="shared" si="0"/>
        <v>13</v>
      </c>
    </row>
    <row r="7" spans="1:9" x14ac:dyDescent="0.25">
      <c r="I7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6"/>
  <sheetViews>
    <sheetView workbookViewId="0">
      <selection activeCell="A6" sqref="A6"/>
    </sheetView>
  </sheetViews>
  <sheetFormatPr defaultRowHeight="15" x14ac:dyDescent="0.25"/>
  <cols>
    <col min="1" max="2" width="17.28515625" customWidth="1"/>
    <col min="3" max="3" width="17.5703125" customWidth="1"/>
    <col min="4" max="4" width="23" customWidth="1"/>
  </cols>
  <sheetData>
    <row r="1" spans="1:4" x14ac:dyDescent="0.25">
      <c r="A1" s="21" t="s">
        <v>53</v>
      </c>
      <c r="B1" s="5" t="s">
        <v>2</v>
      </c>
      <c r="C1" s="5" t="s">
        <v>3</v>
      </c>
      <c r="D1" s="5" t="s">
        <v>4</v>
      </c>
    </row>
    <row r="2" spans="1:4" x14ac:dyDescent="0.25">
      <c r="A2" s="7" t="s">
        <v>54</v>
      </c>
      <c r="B2" s="1">
        <v>1</v>
      </c>
      <c r="C2" s="1">
        <v>1</v>
      </c>
      <c r="D2" s="1">
        <v>1</v>
      </c>
    </row>
    <row r="3" spans="1:4" x14ac:dyDescent="0.25">
      <c r="A3" s="7" t="s">
        <v>55</v>
      </c>
      <c r="B3" s="1">
        <v>1</v>
      </c>
      <c r="C3" s="1">
        <v>0</v>
      </c>
      <c r="D3" s="1">
        <v>0</v>
      </c>
    </row>
    <row r="4" spans="1:4" x14ac:dyDescent="0.25">
      <c r="A4" s="8" t="s">
        <v>57</v>
      </c>
      <c r="B4" s="1">
        <v>1</v>
      </c>
      <c r="C4" s="1">
        <v>0</v>
      </c>
      <c r="D4" s="1">
        <v>1</v>
      </c>
    </row>
    <row r="5" spans="1:4" s="68" customFormat="1" x14ac:dyDescent="0.25">
      <c r="A5" s="66" t="s">
        <v>56</v>
      </c>
      <c r="B5" s="67">
        <v>1</v>
      </c>
      <c r="C5" s="67">
        <v>1</v>
      </c>
      <c r="D5" s="67">
        <v>1</v>
      </c>
    </row>
    <row r="6" spans="1:4" x14ac:dyDescent="0.25">
      <c r="A6" s="25" t="s">
        <v>244</v>
      </c>
      <c r="B6" s="22">
        <f>B2+B3+B4+B5</f>
        <v>4</v>
      </c>
      <c r="C6" s="22">
        <f t="shared" ref="C6:D6" si="0">C2+C3+C4+C5</f>
        <v>2</v>
      </c>
      <c r="D6" s="22">
        <f t="shared" si="0"/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5" sqref="A15"/>
    </sheetView>
  </sheetViews>
  <sheetFormatPr defaultRowHeight="15" x14ac:dyDescent="0.25"/>
  <cols>
    <col min="1" max="1" width="19.140625" customWidth="1"/>
    <col min="2" max="2" width="19.85546875" customWidth="1"/>
    <col min="3" max="3" width="20.28515625" customWidth="1"/>
    <col min="4" max="4" width="24.28515625" customWidth="1"/>
  </cols>
  <sheetData>
    <row r="1" spans="1:4" x14ac:dyDescent="0.25">
      <c r="A1" s="92" t="s">
        <v>0</v>
      </c>
      <c r="B1" s="92"/>
      <c r="C1" s="92"/>
      <c r="D1" s="92"/>
    </row>
    <row r="2" spans="1:4" ht="30" x14ac:dyDescent="0.25">
      <c r="A2" s="69" t="s">
        <v>1</v>
      </c>
      <c r="B2" s="15" t="s">
        <v>2</v>
      </c>
      <c r="C2" s="15" t="s">
        <v>3</v>
      </c>
      <c r="D2" s="15" t="s">
        <v>4</v>
      </c>
    </row>
    <row r="3" spans="1:4" x14ac:dyDescent="0.25">
      <c r="A3" s="74" t="s">
        <v>105</v>
      </c>
      <c r="B3" s="33">
        <v>14</v>
      </c>
      <c r="C3" s="33">
        <v>0</v>
      </c>
      <c r="D3" s="33">
        <v>2</v>
      </c>
    </row>
    <row r="4" spans="1:4" x14ac:dyDescent="0.25">
      <c r="A4" s="23" t="s">
        <v>5</v>
      </c>
      <c r="B4" s="33">
        <v>1</v>
      </c>
      <c r="C4" s="33">
        <v>1</v>
      </c>
      <c r="D4" s="33">
        <v>1</v>
      </c>
    </row>
    <row r="5" spans="1:4" x14ac:dyDescent="0.25">
      <c r="A5" s="23" t="s">
        <v>6</v>
      </c>
      <c r="B5" s="33">
        <v>3</v>
      </c>
      <c r="C5" s="33">
        <v>1</v>
      </c>
      <c r="D5" s="33">
        <v>1</v>
      </c>
    </row>
    <row r="6" spans="1:4" x14ac:dyDescent="0.25">
      <c r="A6" s="23" t="s">
        <v>7</v>
      </c>
      <c r="B6" s="33">
        <v>4</v>
      </c>
      <c r="C6" s="33">
        <v>1</v>
      </c>
      <c r="D6" s="33">
        <v>1</v>
      </c>
    </row>
    <row r="7" spans="1:4" x14ac:dyDescent="0.25">
      <c r="A7" s="23" t="s">
        <v>8</v>
      </c>
      <c r="B7" s="33">
        <v>3</v>
      </c>
      <c r="C7" s="33">
        <v>1</v>
      </c>
      <c r="D7" s="33">
        <v>1</v>
      </c>
    </row>
    <row r="8" spans="1:4" x14ac:dyDescent="0.25">
      <c r="A8" s="23" t="s">
        <v>9</v>
      </c>
      <c r="B8" s="33">
        <v>2</v>
      </c>
      <c r="C8" s="33">
        <v>0</v>
      </c>
      <c r="D8" s="33">
        <v>1</v>
      </c>
    </row>
    <row r="9" spans="1:4" x14ac:dyDescent="0.25">
      <c r="A9" s="23" t="s">
        <v>10</v>
      </c>
      <c r="B9" s="33">
        <v>2</v>
      </c>
      <c r="C9" s="33">
        <v>0</v>
      </c>
      <c r="D9" s="33">
        <v>1</v>
      </c>
    </row>
    <row r="10" spans="1:4" x14ac:dyDescent="0.25">
      <c r="A10" s="23" t="s">
        <v>11</v>
      </c>
      <c r="B10" s="33">
        <v>2</v>
      </c>
      <c r="C10" s="33">
        <v>0</v>
      </c>
      <c r="D10" s="33">
        <v>1</v>
      </c>
    </row>
    <row r="11" spans="1:4" x14ac:dyDescent="0.25">
      <c r="A11" s="23" t="s">
        <v>12</v>
      </c>
      <c r="B11" s="33">
        <v>4</v>
      </c>
      <c r="C11" s="33">
        <v>1</v>
      </c>
      <c r="D11" s="33">
        <v>0</v>
      </c>
    </row>
    <row r="12" spans="1:4" x14ac:dyDescent="0.25">
      <c r="A12" s="23" t="s">
        <v>13</v>
      </c>
      <c r="B12" s="33">
        <v>2</v>
      </c>
      <c r="C12" s="33">
        <v>1</v>
      </c>
      <c r="D12" s="33">
        <v>1</v>
      </c>
    </row>
    <row r="13" spans="1:4" x14ac:dyDescent="0.25">
      <c r="A13" s="23" t="s">
        <v>14</v>
      </c>
      <c r="B13" s="33">
        <v>3</v>
      </c>
      <c r="C13" s="33">
        <v>0</v>
      </c>
      <c r="D13" s="33">
        <v>1</v>
      </c>
    </row>
    <row r="14" spans="1:4" x14ac:dyDescent="0.25">
      <c r="A14" s="23" t="s">
        <v>15</v>
      </c>
      <c r="B14" s="33">
        <v>1</v>
      </c>
      <c r="C14" s="33">
        <v>1</v>
      </c>
      <c r="D14" s="33">
        <v>1</v>
      </c>
    </row>
    <row r="15" spans="1:4" x14ac:dyDescent="0.25">
      <c r="A15" s="21" t="s">
        <v>244</v>
      </c>
      <c r="B15" s="22">
        <f>SUM(B3:B14)</f>
        <v>41</v>
      </c>
      <c r="C15" s="22">
        <f t="shared" ref="C15:D15" si="0">SUM(C3:C14)</f>
        <v>7</v>
      </c>
      <c r="D15" s="22">
        <f t="shared" si="0"/>
        <v>12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9" sqref="A9"/>
    </sheetView>
  </sheetViews>
  <sheetFormatPr defaultRowHeight="15" x14ac:dyDescent="0.25"/>
  <cols>
    <col min="1" max="1" width="19.7109375" customWidth="1"/>
    <col min="2" max="2" width="16.140625" customWidth="1"/>
    <col min="3" max="3" width="17.140625" customWidth="1"/>
    <col min="4" max="4" width="22.140625" customWidth="1"/>
  </cols>
  <sheetData>
    <row r="1" spans="1:4" s="28" customFormat="1" ht="30" x14ac:dyDescent="0.25">
      <c r="A1" s="72" t="s">
        <v>1</v>
      </c>
      <c r="B1" s="26" t="s">
        <v>2</v>
      </c>
      <c r="C1" s="26" t="s">
        <v>3</v>
      </c>
      <c r="D1" s="26" t="s">
        <v>4</v>
      </c>
    </row>
    <row r="2" spans="1:4" x14ac:dyDescent="0.25">
      <c r="A2" s="6" t="s">
        <v>63</v>
      </c>
      <c r="B2" s="1">
        <v>6</v>
      </c>
      <c r="C2" s="1">
        <v>1</v>
      </c>
      <c r="D2" s="1">
        <v>2</v>
      </c>
    </row>
    <row r="3" spans="1:4" x14ac:dyDescent="0.25">
      <c r="A3" s="6" t="s">
        <v>64</v>
      </c>
      <c r="B3" s="1">
        <v>2</v>
      </c>
      <c r="C3" s="1">
        <v>0</v>
      </c>
      <c r="D3" s="1">
        <v>0</v>
      </c>
    </row>
    <row r="4" spans="1:4" x14ac:dyDescent="0.25">
      <c r="A4" s="6" t="s">
        <v>65</v>
      </c>
      <c r="B4" s="1">
        <v>2</v>
      </c>
      <c r="C4" s="1">
        <v>0</v>
      </c>
      <c r="D4" s="1">
        <v>0</v>
      </c>
    </row>
    <row r="5" spans="1:4" x14ac:dyDescent="0.25">
      <c r="A5" s="6" t="s">
        <v>66</v>
      </c>
      <c r="B5" s="1">
        <v>4</v>
      </c>
      <c r="C5" s="1">
        <v>1</v>
      </c>
      <c r="D5" s="1">
        <v>1</v>
      </c>
    </row>
    <row r="6" spans="1:4" x14ac:dyDescent="0.25">
      <c r="A6" s="6" t="s">
        <v>67</v>
      </c>
      <c r="B6" s="1">
        <v>2</v>
      </c>
      <c r="C6" s="1">
        <v>0</v>
      </c>
      <c r="D6" s="1">
        <v>0</v>
      </c>
    </row>
    <row r="7" spans="1:4" x14ac:dyDescent="0.25">
      <c r="A7" s="6" t="s">
        <v>68</v>
      </c>
      <c r="B7" s="1">
        <v>3</v>
      </c>
      <c r="C7" s="1">
        <v>0</v>
      </c>
      <c r="D7" s="1">
        <v>0</v>
      </c>
    </row>
    <row r="8" spans="1:4" x14ac:dyDescent="0.25">
      <c r="A8" s="11" t="s">
        <v>69</v>
      </c>
      <c r="B8" s="1">
        <v>6</v>
      </c>
      <c r="C8" s="1">
        <v>1</v>
      </c>
      <c r="D8" s="1">
        <v>0</v>
      </c>
    </row>
    <row r="9" spans="1:4" x14ac:dyDescent="0.25">
      <c r="A9" s="25" t="s">
        <v>244</v>
      </c>
      <c r="B9" s="22">
        <f>SUM(B2:B8)</f>
        <v>25</v>
      </c>
      <c r="C9" s="22">
        <f>SUM(C2:C8)</f>
        <v>3</v>
      </c>
      <c r="D9" s="22">
        <f>SUM(D2:D8)</f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8" sqref="A8"/>
    </sheetView>
  </sheetViews>
  <sheetFormatPr defaultRowHeight="15" x14ac:dyDescent="0.25"/>
  <cols>
    <col min="1" max="1" width="22.7109375" customWidth="1"/>
    <col min="2" max="2" width="29.42578125" customWidth="1"/>
    <col min="3" max="3" width="18.140625" customWidth="1"/>
    <col min="4" max="4" width="24.7109375" customWidth="1"/>
  </cols>
  <sheetData>
    <row r="1" spans="1:4" ht="24" customHeight="1" x14ac:dyDescent="0.25">
      <c r="A1" s="77" t="s">
        <v>71</v>
      </c>
      <c r="B1" s="78" t="s">
        <v>2</v>
      </c>
      <c r="C1" s="19" t="s">
        <v>3</v>
      </c>
      <c r="D1" s="19" t="s">
        <v>4</v>
      </c>
    </row>
    <row r="2" spans="1:4" x14ac:dyDescent="0.25">
      <c r="A2" s="73" t="s">
        <v>212</v>
      </c>
      <c r="B2" s="1">
        <v>21</v>
      </c>
      <c r="C2" s="1">
        <v>1</v>
      </c>
      <c r="D2" s="1">
        <v>2</v>
      </c>
    </row>
    <row r="3" spans="1:4" x14ac:dyDescent="0.25">
      <c r="A3" s="73" t="s">
        <v>216</v>
      </c>
      <c r="B3" s="1">
        <v>2</v>
      </c>
      <c r="C3" s="1"/>
      <c r="D3" s="1"/>
    </row>
    <row r="4" spans="1:4" x14ac:dyDescent="0.25">
      <c r="A4" s="73" t="s">
        <v>219</v>
      </c>
      <c r="B4" s="1">
        <v>2</v>
      </c>
      <c r="C4" s="1"/>
      <c r="D4" s="1"/>
    </row>
    <row r="5" spans="1:4" x14ac:dyDescent="0.25">
      <c r="A5" s="73" t="s">
        <v>217</v>
      </c>
      <c r="B5" s="1">
        <v>2</v>
      </c>
      <c r="C5" s="1"/>
      <c r="D5" s="1"/>
    </row>
    <row r="6" spans="1:4" x14ac:dyDescent="0.25">
      <c r="A6" s="73" t="s">
        <v>215</v>
      </c>
      <c r="B6" s="1">
        <v>2</v>
      </c>
      <c r="C6" s="1"/>
      <c r="D6" s="1"/>
    </row>
    <row r="7" spans="1:4" x14ac:dyDescent="0.25">
      <c r="A7" s="73" t="s">
        <v>240</v>
      </c>
      <c r="B7" s="1">
        <v>2</v>
      </c>
      <c r="C7" s="1"/>
      <c r="D7" s="1"/>
    </row>
    <row r="8" spans="1:4" x14ac:dyDescent="0.25">
      <c r="A8" s="25" t="s">
        <v>244</v>
      </c>
      <c r="B8" s="22">
        <f>SUM(B2:B7)</f>
        <v>31</v>
      </c>
      <c r="C8" s="22">
        <f t="shared" ref="C8:D8" si="0">SUM(C2:C7)</f>
        <v>1</v>
      </c>
      <c r="D8" s="22">
        <f t="shared" si="0"/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23" sqref="F23"/>
    </sheetView>
  </sheetViews>
  <sheetFormatPr defaultRowHeight="15" x14ac:dyDescent="0.25"/>
  <cols>
    <col min="1" max="1" width="19.28515625" customWidth="1"/>
    <col min="2" max="2" width="18.85546875" customWidth="1"/>
    <col min="3" max="3" width="19.7109375" customWidth="1"/>
    <col min="4" max="4" width="30" customWidth="1"/>
  </cols>
  <sheetData>
    <row r="1" spans="1:4" ht="30" x14ac:dyDescent="0.25">
      <c r="A1" s="21" t="s">
        <v>1</v>
      </c>
      <c r="B1" s="5" t="s">
        <v>2</v>
      </c>
      <c r="C1" s="5" t="s">
        <v>3</v>
      </c>
      <c r="D1" s="5" t="s">
        <v>4</v>
      </c>
    </row>
    <row r="2" spans="1:4" x14ac:dyDescent="0.25">
      <c r="A2" s="7" t="s">
        <v>58</v>
      </c>
      <c r="B2" s="1">
        <v>7</v>
      </c>
      <c r="C2" s="1">
        <v>0</v>
      </c>
      <c r="D2" s="1">
        <v>1</v>
      </c>
    </row>
    <row r="3" spans="1:4" x14ac:dyDescent="0.25">
      <c r="A3" s="7" t="s">
        <v>59</v>
      </c>
      <c r="B3" s="1">
        <v>2</v>
      </c>
      <c r="C3" s="1">
        <v>1</v>
      </c>
      <c r="D3" s="1">
        <v>0</v>
      </c>
    </row>
    <row r="4" spans="1:4" x14ac:dyDescent="0.25">
      <c r="A4" s="7" t="s">
        <v>60</v>
      </c>
      <c r="B4" s="1">
        <v>1</v>
      </c>
      <c r="C4" s="1">
        <v>1</v>
      </c>
      <c r="D4" s="1">
        <v>0</v>
      </c>
    </row>
    <row r="5" spans="1:4" x14ac:dyDescent="0.25">
      <c r="A5" s="7" t="s">
        <v>61</v>
      </c>
      <c r="B5" s="1">
        <v>3</v>
      </c>
      <c r="C5" s="1">
        <v>1</v>
      </c>
      <c r="D5" s="1">
        <v>0</v>
      </c>
    </row>
    <row r="6" spans="1:4" x14ac:dyDescent="0.25">
      <c r="A6" s="10" t="s">
        <v>62</v>
      </c>
      <c r="B6" s="1">
        <v>1</v>
      </c>
      <c r="C6" s="1">
        <v>0</v>
      </c>
      <c r="D6" s="1">
        <v>0</v>
      </c>
    </row>
    <row r="7" spans="1:4" x14ac:dyDescent="0.25">
      <c r="A7" s="25" t="s">
        <v>244</v>
      </c>
      <c r="B7" s="22">
        <f>SUM(B2:B6)</f>
        <v>14</v>
      </c>
      <c r="C7" s="22">
        <f>SUM(C2:C6)</f>
        <v>3</v>
      </c>
      <c r="D7" s="22">
        <f>SUM(D2:D6)</f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0" sqref="A10"/>
    </sheetView>
  </sheetViews>
  <sheetFormatPr defaultRowHeight="15" x14ac:dyDescent="0.25"/>
  <cols>
    <col min="1" max="1" width="20.85546875" style="2" customWidth="1"/>
    <col min="2" max="2" width="16.28515625" style="2" customWidth="1"/>
    <col min="3" max="3" width="17.42578125" style="2" customWidth="1"/>
    <col min="4" max="4" width="22.5703125" style="2" customWidth="1"/>
    <col min="5" max="16384" width="9.140625" style="2"/>
  </cols>
  <sheetData>
    <row r="1" spans="1:4" ht="30" x14ac:dyDescent="0.25">
      <c r="A1" s="69" t="s">
        <v>1</v>
      </c>
      <c r="B1" s="15" t="s">
        <v>2</v>
      </c>
      <c r="C1" s="15" t="s">
        <v>3</v>
      </c>
      <c r="D1" s="15" t="s">
        <v>4</v>
      </c>
    </row>
    <row r="2" spans="1:4" x14ac:dyDescent="0.25">
      <c r="A2" s="27" t="s">
        <v>17</v>
      </c>
      <c r="B2" s="30">
        <v>6</v>
      </c>
      <c r="C2" s="24">
        <v>0</v>
      </c>
      <c r="D2" s="24">
        <v>0</v>
      </c>
    </row>
    <row r="3" spans="1:4" x14ac:dyDescent="0.25">
      <c r="A3" s="27" t="s">
        <v>18</v>
      </c>
      <c r="B3" s="30">
        <v>4</v>
      </c>
      <c r="C3" s="34">
        <v>1</v>
      </c>
      <c r="D3" s="24">
        <v>0</v>
      </c>
    </row>
    <row r="4" spans="1:4" x14ac:dyDescent="0.25">
      <c r="A4" s="27" t="s">
        <v>19</v>
      </c>
      <c r="B4" s="30">
        <v>3</v>
      </c>
      <c r="C4" s="34">
        <v>1</v>
      </c>
      <c r="D4" s="24">
        <v>1</v>
      </c>
    </row>
    <row r="5" spans="1:4" x14ac:dyDescent="0.25">
      <c r="A5" s="26" t="s">
        <v>20</v>
      </c>
      <c r="B5" s="30">
        <v>3</v>
      </c>
      <c r="C5" s="34">
        <v>1</v>
      </c>
      <c r="D5" s="24">
        <v>2</v>
      </c>
    </row>
    <row r="6" spans="1:4" x14ac:dyDescent="0.25">
      <c r="A6" s="27" t="s">
        <v>21</v>
      </c>
      <c r="B6" s="30">
        <v>2</v>
      </c>
      <c r="C6" s="34">
        <v>0</v>
      </c>
      <c r="D6" s="24">
        <v>1</v>
      </c>
    </row>
    <row r="7" spans="1:4" x14ac:dyDescent="0.25">
      <c r="A7" s="27" t="s">
        <v>22</v>
      </c>
      <c r="B7" s="30">
        <v>3</v>
      </c>
      <c r="C7" s="34">
        <v>1</v>
      </c>
      <c r="D7" s="24">
        <v>0</v>
      </c>
    </row>
    <row r="8" spans="1:4" x14ac:dyDescent="0.25">
      <c r="A8" s="27" t="s">
        <v>23</v>
      </c>
      <c r="B8" s="30">
        <v>3</v>
      </c>
      <c r="C8" s="35">
        <v>1</v>
      </c>
      <c r="D8" s="31">
        <v>1</v>
      </c>
    </row>
    <row r="9" spans="1:4" x14ac:dyDescent="0.25">
      <c r="A9" s="27" t="s">
        <v>24</v>
      </c>
      <c r="B9" s="30">
        <v>1</v>
      </c>
      <c r="C9" s="35">
        <v>1</v>
      </c>
      <c r="D9" s="31">
        <v>1</v>
      </c>
    </row>
    <row r="10" spans="1:4" s="71" customFormat="1" x14ac:dyDescent="0.25">
      <c r="A10" s="76" t="s">
        <v>244</v>
      </c>
      <c r="B10" s="32">
        <f>SUM(B2:B9)</f>
        <v>25</v>
      </c>
      <c r="C10" s="32">
        <f t="shared" ref="C10:D10" si="0">SUM(C2:C9)</f>
        <v>6</v>
      </c>
      <c r="D10" s="32">
        <f t="shared" si="0"/>
        <v>6</v>
      </c>
    </row>
    <row r="11" spans="1:4" x14ac:dyDescent="0.25">
      <c r="A11" s="29"/>
      <c r="B11" s="29"/>
      <c r="C11" s="29"/>
      <c r="D11" s="29"/>
    </row>
    <row r="12" spans="1:4" x14ac:dyDescent="0.25">
      <c r="A12" s="29"/>
      <c r="B12" s="29"/>
      <c r="C12" s="29"/>
      <c r="D12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C14" sqref="C14"/>
    </sheetView>
  </sheetViews>
  <sheetFormatPr defaultRowHeight="15" x14ac:dyDescent="0.25"/>
  <cols>
    <col min="1" max="1" width="19.140625" style="2" customWidth="1"/>
    <col min="2" max="2" width="50.7109375" style="2" customWidth="1"/>
    <col min="3" max="3" width="23" style="2" customWidth="1"/>
    <col min="4" max="4" width="24.140625" style="2" customWidth="1"/>
    <col min="5" max="5" width="28.7109375" style="2" customWidth="1"/>
    <col min="6" max="6" width="62.28515625" style="2" customWidth="1"/>
    <col min="7" max="16384" width="9.140625" style="2"/>
  </cols>
  <sheetData>
    <row r="2" spans="1:4" ht="30" x14ac:dyDescent="0.25">
      <c r="A2" s="21" t="s">
        <v>1</v>
      </c>
      <c r="B2" s="16" t="s">
        <v>2</v>
      </c>
      <c r="C2" s="16" t="s">
        <v>3</v>
      </c>
      <c r="D2" s="16" t="s">
        <v>4</v>
      </c>
    </row>
    <row r="3" spans="1:4" ht="15.75" x14ac:dyDescent="0.25">
      <c r="A3" s="65" t="s">
        <v>28</v>
      </c>
      <c r="B3" s="14">
        <v>1</v>
      </c>
      <c r="C3" s="14"/>
      <c r="D3" s="14">
        <v>1</v>
      </c>
    </row>
    <row r="4" spans="1:4" ht="15" customHeight="1" x14ac:dyDescent="0.25">
      <c r="A4" s="18" t="s">
        <v>26</v>
      </c>
      <c r="B4" s="14">
        <v>1</v>
      </c>
      <c r="C4" s="14"/>
      <c r="D4" s="14">
        <v>1</v>
      </c>
    </row>
    <row r="5" spans="1:4" ht="15" customHeight="1" x14ac:dyDescent="0.25">
      <c r="A5" s="65" t="s">
        <v>30</v>
      </c>
      <c r="B5" s="14">
        <v>3</v>
      </c>
      <c r="C5" s="14">
        <v>1</v>
      </c>
      <c r="D5" s="14"/>
    </row>
    <row r="6" spans="1:4" ht="15" customHeight="1" x14ac:dyDescent="0.25">
      <c r="A6" s="3" t="s">
        <v>31</v>
      </c>
      <c r="B6" s="14">
        <v>5</v>
      </c>
      <c r="C6" s="14">
        <v>1</v>
      </c>
      <c r="D6" s="14">
        <v>2</v>
      </c>
    </row>
    <row r="7" spans="1:4" x14ac:dyDescent="0.25">
      <c r="A7" s="64" t="s">
        <v>27</v>
      </c>
      <c r="B7" s="14">
        <v>3</v>
      </c>
      <c r="C7" s="14"/>
      <c r="D7" s="14">
        <v>1</v>
      </c>
    </row>
    <row r="8" spans="1:4" ht="15.75" x14ac:dyDescent="0.25">
      <c r="A8" s="65" t="s">
        <v>29</v>
      </c>
      <c r="B8" s="14">
        <v>2</v>
      </c>
      <c r="C8" s="14"/>
      <c r="D8" s="14"/>
    </row>
    <row r="9" spans="1:4" x14ac:dyDescent="0.25">
      <c r="A9" s="76" t="s">
        <v>244</v>
      </c>
      <c r="B9" s="32">
        <f>SUM(B3:B8)</f>
        <v>15</v>
      </c>
      <c r="C9" s="32">
        <f t="shared" ref="C9:D9" si="0">SUM(C3:C8)</f>
        <v>2</v>
      </c>
      <c r="D9" s="32">
        <f t="shared" si="0"/>
        <v>5</v>
      </c>
    </row>
  </sheetData>
  <sortState ref="A22:A27">
    <sortCondition ref="A22:A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სულ</vt:lpstr>
      <vt:lpstr>თბილისი</vt:lpstr>
      <vt:lpstr>რაჭა</vt:lpstr>
      <vt:lpstr>იმერეთი</vt:lpstr>
      <vt:lpstr>ქვემო ქართლი</vt:lpstr>
      <vt:lpstr>აჭარა</vt:lpstr>
      <vt:lpstr>მცხეთა</vt:lpstr>
      <vt:lpstr>კახეთი</vt:lpstr>
      <vt:lpstr>სამცხე</vt:lpstr>
      <vt:lpstr>სამეგრელო</vt:lpstr>
      <vt:lpstr>გურია</vt:lpstr>
      <vt:lpstr>ფოთი</vt:lpstr>
      <vt:lpstr>შიდა ქართლი</vt:lpstr>
      <vt:lpstr>სჯდ, დკსჯც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Ekaterine Zhorzholiani</dc:creator>
  <cp:lastModifiedBy>Ekaterine Zhorzholiani</cp:lastModifiedBy>
  <dcterms:created xsi:type="dcterms:W3CDTF">2020-02-25T10:32:16Z</dcterms:created>
  <dcterms:modified xsi:type="dcterms:W3CDTF">2020-02-26T13:26:05Z</dcterms:modified>
</cp:coreProperties>
</file>