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სამედიცინო აპარატურა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17" i="1"/>
  <c r="I15" i="1" l="1"/>
  <c r="I16" i="1" l="1"/>
  <c r="I14" i="1"/>
  <c r="I13" i="1"/>
  <c r="I12" i="1"/>
  <c r="I11" i="1"/>
  <c r="I10" i="1"/>
  <c r="I9" i="1"/>
  <c r="I8" i="1"/>
  <c r="I7" i="1"/>
  <c r="I6" i="1"/>
  <c r="I5" i="1"/>
  <c r="I18" i="1" l="1"/>
</calcChain>
</file>

<file path=xl/sharedStrings.xml><?xml version="1.0" encoding="utf-8"?>
<sst xmlns="http://schemas.openxmlformats.org/spreadsheetml/2006/main" count="45" uniqueCount="33">
  <si>
    <t>დაფინანსების წყარო</t>
  </si>
  <si>
    <t>N</t>
  </si>
  <si>
    <t>დასახელება</t>
  </si>
  <si>
    <t>ფორმა</t>
  </si>
  <si>
    <t>რაოდენობა</t>
  </si>
  <si>
    <t>ერთეულის ღირებულება (ლარი)</t>
  </si>
  <si>
    <t>ჯამური ბიუჯეტი 
(ლარი)</t>
  </si>
  <si>
    <t>სარეზერვო ფონდი</t>
  </si>
  <si>
    <t>ცალი</t>
  </si>
  <si>
    <t>კომპლექტი</t>
  </si>
  <si>
    <t>სულ</t>
  </si>
  <si>
    <t xml:space="preserve">დეფიბრილატორი, Mindray, BeneHeart D3, ბიფაზური, პაციენტის მონიტორინგის შესაძლებლობით, მოზრდილთა და პედიატრიული, პეისინგის სისტემით, 360 ჯოული, </t>
  </si>
  <si>
    <t>ხელოვნური სუნთქვის აპარატი, Mindray, Synovent E3, სუნთქვის სხვადასხვა რეჟმებით, მომუშავე წნეხილ ჟანგბადსა და აირზე, აკუმულატორით,ინტერაქტიული ფერად-თხევადკრისტალური ეკრანით, მოზრდილთა და პედიატრიულთა.</t>
  </si>
  <si>
    <t>ხელოვნური სუნთქვის აპარატი, Mindray, SV300, ხელოვნური სუნთქვის აპარატი ტურბინით, აკუმულატორით,ინტერაქტიული ფერად-თხევადკრისტალური ეკრანით, მოზრდილთა და პედიატრიულთა.</t>
  </si>
  <si>
    <t>ლინეომატი, Mindray, SP3, ერთარხიანი, ღია სისტემის, განკუთვნილი სხვადასხვა ზომის შპრიცებთან სამუშაოდ, აკუმულატორით, ფერად-თხევადკრისტალური ეკრანით.</t>
  </si>
  <si>
    <t>პაციენტის მონიტორი, Mindray, Umec 10, სტანდარტული მონიტორინგის ფუნქციით ( სატურაცია, ეკგ, არაინვაზიური წნევა, ტემპერატურა, პულსი, სუნთქვის სიხშირე)</t>
  </si>
  <si>
    <t xml:space="preserve">ცალი </t>
  </si>
  <si>
    <t>ელექტრო ამომქაჩი, ჩინეთი, ორბალონიანი.</t>
  </si>
  <si>
    <t xml:space="preserve"> შესასყიდი რაოდენობები</t>
  </si>
  <si>
    <t>ამბუ (დიდების)</t>
  </si>
  <si>
    <t xml:space="preserve">ინჟექტორული ამომქაჩი, საფრანგეთი, Tecnology medicale, მომუშავე წნეხილ აირზე. </t>
  </si>
  <si>
    <t>დეფიბრილატორი,  Mindray BeneHeart D3, ბიფაზური, პაციენტის მონიტორინგის შესაძლებლობით, მოზრდილთა და პედიატრიული, 360 ჯოული.</t>
  </si>
  <si>
    <t>ლარინგოსკოპი, ოთხპირიანი, Gima იტალია.</t>
  </si>
  <si>
    <t>ელექტრო ამომქაჩი,  Gima, 40 ლიტრი წუთში.</t>
  </si>
  <si>
    <t>ელექტრო ამომქაჩი, იტალია, Gima uno, 15 ლიტრი წუთში.</t>
  </si>
  <si>
    <t>ცეტრალური ვაკუმიი, საქაჩ აპართთან დასაკავშირებლად,  Gima იტალია.</t>
  </si>
  <si>
    <t>ს/კ</t>
  </si>
  <si>
    <t>მიმწოდებელ</t>
  </si>
  <si>
    <t>შპს ,,ემტექი"</t>
  </si>
  <si>
    <t>შპს ,,პრიმაქს ჯორჯია"</t>
  </si>
  <si>
    <t>შპს ,,მოწინავე სამედიცინო ტექნოლოგიები და სერვისი"</t>
  </si>
  <si>
    <t>სამედიცინო აპარატურა და სამედიცინო საგნები 30 ემერჯენსის ბოქსირებული პალატის აღსაჭურვად (ჩამოთვლილი აპარატურა ადგიზეა,  საქონლის მიწოდება/ინსტალაცია და სწავლება განხორციელდება ხელშეკრულების გაფორმებიდან არაუგვიანეს სამი სამუშაო დღის ვადაში.)</t>
  </si>
  <si>
    <t>ხელოვნური სუნთქვის აპარატი -  Hamilton T1, სატრანსპორტო,  ჟანგბადის პორტატული ალუმინის ბალონით, შესაბამისი რედუქტორით. პორტატულ ბალონთან და ცენტრალურ სისტემასთან მიერთებისთვის საჭირო აქსესუარებით, კედელზე სამაგრი ქარხნული მოწყობილობებით, სათადარიგო მოზრდილთა და ნეონატოლოგიური კონტური. გარანტია 2 წელი (მოწოდების ვადა 45 დღე, ხელშეკრულების გაფორმებიდან)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</si>
</sst>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43" fontId="0" fillId="0" borderId="0" xfId="1" applyFont="1" applyBorder="1"/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43" fontId="0" fillId="0" borderId="0" xfId="0" applyNumberFormat="1" applyBorder="1"/>
    <xf numFmtId="43" fontId="2" fillId="0" borderId="0" xfId="1" applyFont="1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/>
    <xf numFmtId="43" fontId="3" fillId="0" borderId="0" xfId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3" fillId="2" borderId="0" xfId="1" applyFont="1" applyFill="1" applyBorder="1"/>
    <xf numFmtId="0" fontId="0" fillId="2" borderId="0" xfId="0" applyFill="1" applyBorder="1"/>
    <xf numFmtId="0" fontId="9" fillId="0" borderId="5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6" workbookViewId="0">
      <selection activeCell="I3" sqref="I3"/>
    </sheetView>
  </sheetViews>
  <sheetFormatPr defaultRowHeight="15" x14ac:dyDescent="0.25"/>
  <cols>
    <col min="1" max="1" width="7.5703125" style="3" customWidth="1"/>
    <col min="2" max="2" width="7.7109375" style="3" customWidth="1"/>
    <col min="3" max="3" width="76.5703125" style="7" customWidth="1"/>
    <col min="4" max="4" width="14.5703125" style="7" customWidth="1"/>
    <col min="5" max="5" width="12.28515625" style="7" customWidth="1"/>
    <col min="6" max="6" width="14.7109375" style="8" customWidth="1"/>
    <col min="7" max="7" width="11.5703125" style="9" customWidth="1"/>
    <col min="8" max="8" width="16.140625" style="3" customWidth="1"/>
    <col min="9" max="9" width="16.28515625" style="9" customWidth="1"/>
    <col min="10" max="10" width="14.28515625" style="2" bestFit="1" customWidth="1"/>
    <col min="11" max="11" width="9.140625" style="3"/>
    <col min="12" max="12" width="14.28515625" style="3" bestFit="1" customWidth="1"/>
    <col min="13" max="13" width="9.140625" style="3"/>
    <col min="14" max="14" width="12.28515625" style="3" bestFit="1" customWidth="1"/>
    <col min="15" max="16384" width="9.140625" style="3"/>
  </cols>
  <sheetData>
    <row r="1" spans="1:10" ht="24" customHeight="1" x14ac:dyDescent="0.25">
      <c r="A1" s="10"/>
      <c r="B1" s="30" t="s">
        <v>18</v>
      </c>
      <c r="C1" s="30"/>
      <c r="D1" s="30"/>
      <c r="E1" s="30"/>
      <c r="F1" s="30"/>
      <c r="G1" s="30"/>
      <c r="H1" s="30"/>
      <c r="I1" s="30"/>
      <c r="J1" s="11"/>
    </row>
    <row r="2" spans="1:10" s="4" customFormat="1" ht="50.25" customHeight="1" x14ac:dyDescent="0.25">
      <c r="A2" s="12" t="s">
        <v>0</v>
      </c>
      <c r="B2" s="13" t="s">
        <v>1</v>
      </c>
      <c r="C2" s="28" t="s">
        <v>2</v>
      </c>
      <c r="D2" s="28" t="s">
        <v>27</v>
      </c>
      <c r="E2" s="28" t="s">
        <v>26</v>
      </c>
      <c r="F2" s="28" t="s">
        <v>3</v>
      </c>
      <c r="G2" s="28" t="s">
        <v>4</v>
      </c>
      <c r="H2" s="28" t="s">
        <v>5</v>
      </c>
      <c r="I2" s="28" t="s">
        <v>6</v>
      </c>
      <c r="J2" s="11"/>
    </row>
    <row r="3" spans="1:10" ht="61.5" customHeight="1" x14ac:dyDescent="0.25">
      <c r="A3" s="33" t="s">
        <v>7</v>
      </c>
      <c r="B3" s="28">
        <v>1</v>
      </c>
      <c r="C3" s="15" t="s">
        <v>32</v>
      </c>
      <c r="D3" s="16" t="s">
        <v>29</v>
      </c>
      <c r="E3" s="16">
        <v>404421185</v>
      </c>
      <c r="F3" s="16" t="s">
        <v>8</v>
      </c>
      <c r="G3" s="17">
        <v>19</v>
      </c>
      <c r="H3" s="17">
        <v>49517</v>
      </c>
      <c r="I3" s="17">
        <f>H3*G3</f>
        <v>940823</v>
      </c>
      <c r="J3" s="11"/>
    </row>
    <row r="4" spans="1:10" ht="49.5" customHeight="1" x14ac:dyDescent="0.25">
      <c r="A4" s="34"/>
      <c r="B4" s="28">
        <v>2</v>
      </c>
      <c r="C4" s="19" t="s">
        <v>31</v>
      </c>
      <c r="D4" s="39" t="s">
        <v>28</v>
      </c>
      <c r="E4" s="39">
        <v>202443230</v>
      </c>
      <c r="F4" s="18" t="s">
        <v>9</v>
      </c>
      <c r="G4" s="31">
        <v>30</v>
      </c>
      <c r="H4" s="32"/>
      <c r="I4" s="26"/>
      <c r="J4" s="11"/>
    </row>
    <row r="5" spans="1:10" ht="30" customHeight="1" x14ac:dyDescent="0.25">
      <c r="A5" s="34"/>
      <c r="B5" s="14">
        <v>2.1</v>
      </c>
      <c r="C5" s="15" t="s">
        <v>21</v>
      </c>
      <c r="D5" s="40"/>
      <c r="E5" s="40"/>
      <c r="F5" s="16" t="s">
        <v>8</v>
      </c>
      <c r="G5" s="17">
        <v>19</v>
      </c>
      <c r="H5" s="17">
        <v>10400</v>
      </c>
      <c r="I5" s="17">
        <f t="shared" ref="I5:I16" si="0">H5*G5</f>
        <v>197600</v>
      </c>
      <c r="J5" s="11"/>
    </row>
    <row r="6" spans="1:10" ht="30.75" customHeight="1" x14ac:dyDescent="0.25">
      <c r="A6" s="34"/>
      <c r="B6" s="14">
        <v>2.2000000000000002</v>
      </c>
      <c r="C6" s="15" t="s">
        <v>11</v>
      </c>
      <c r="D6" s="40"/>
      <c r="E6" s="40"/>
      <c r="F6" s="16" t="s">
        <v>8</v>
      </c>
      <c r="G6" s="17">
        <v>4</v>
      </c>
      <c r="H6" s="17">
        <v>11245</v>
      </c>
      <c r="I6" s="17">
        <f t="shared" si="0"/>
        <v>44980</v>
      </c>
      <c r="J6" s="11"/>
    </row>
    <row r="7" spans="1:10" ht="39.75" customHeight="1" x14ac:dyDescent="0.25">
      <c r="A7" s="34"/>
      <c r="B7" s="14">
        <v>2.2999999999999998</v>
      </c>
      <c r="C7" s="15" t="s">
        <v>12</v>
      </c>
      <c r="D7" s="40"/>
      <c r="E7" s="40"/>
      <c r="F7" s="16" t="s">
        <v>8</v>
      </c>
      <c r="G7" s="17">
        <v>27</v>
      </c>
      <c r="H7" s="17">
        <v>20000</v>
      </c>
      <c r="I7" s="17">
        <f t="shared" si="0"/>
        <v>540000</v>
      </c>
      <c r="J7" s="11"/>
    </row>
    <row r="8" spans="1:10" ht="37.5" customHeight="1" x14ac:dyDescent="0.25">
      <c r="A8" s="34"/>
      <c r="B8" s="14">
        <v>2.4</v>
      </c>
      <c r="C8" s="15" t="s">
        <v>13</v>
      </c>
      <c r="D8" s="40"/>
      <c r="E8" s="40"/>
      <c r="F8" s="16" t="s">
        <v>8</v>
      </c>
      <c r="G8" s="17">
        <v>3</v>
      </c>
      <c r="H8" s="17">
        <v>25490</v>
      </c>
      <c r="I8" s="17">
        <f t="shared" si="0"/>
        <v>76470</v>
      </c>
      <c r="J8" s="11"/>
    </row>
    <row r="9" spans="1:10" ht="31.5" customHeight="1" x14ac:dyDescent="0.25">
      <c r="A9" s="34"/>
      <c r="B9" s="14">
        <v>2.5</v>
      </c>
      <c r="C9" s="15" t="s">
        <v>14</v>
      </c>
      <c r="D9" s="40"/>
      <c r="E9" s="40"/>
      <c r="F9" s="16" t="s">
        <v>8</v>
      </c>
      <c r="G9" s="17">
        <v>30</v>
      </c>
      <c r="H9" s="17">
        <v>1180</v>
      </c>
      <c r="I9" s="17">
        <f t="shared" si="0"/>
        <v>35400</v>
      </c>
      <c r="J9" s="11"/>
    </row>
    <row r="10" spans="1:10" ht="29.25" customHeight="1" x14ac:dyDescent="0.25">
      <c r="A10" s="34"/>
      <c r="B10" s="14">
        <v>2.6</v>
      </c>
      <c r="C10" s="15" t="s">
        <v>15</v>
      </c>
      <c r="D10" s="40"/>
      <c r="E10" s="40"/>
      <c r="F10" s="16" t="s">
        <v>8</v>
      </c>
      <c r="G10" s="17">
        <v>30</v>
      </c>
      <c r="H10" s="17">
        <v>1945</v>
      </c>
      <c r="I10" s="17">
        <f t="shared" si="0"/>
        <v>58350</v>
      </c>
      <c r="J10" s="11"/>
    </row>
    <row r="11" spans="1:10" ht="18" customHeight="1" x14ac:dyDescent="0.25">
      <c r="A11" s="34"/>
      <c r="B11" s="14">
        <v>2.7</v>
      </c>
      <c r="C11" s="15" t="s">
        <v>17</v>
      </c>
      <c r="D11" s="40"/>
      <c r="E11" s="40"/>
      <c r="F11" s="16" t="s">
        <v>8</v>
      </c>
      <c r="G11" s="17">
        <v>3</v>
      </c>
      <c r="H11" s="17">
        <v>700</v>
      </c>
      <c r="I11" s="17">
        <f t="shared" si="0"/>
        <v>2100</v>
      </c>
      <c r="J11" s="11"/>
    </row>
    <row r="12" spans="1:10" ht="18.75" customHeight="1" x14ac:dyDescent="0.25">
      <c r="A12" s="34"/>
      <c r="B12" s="14">
        <v>2.8</v>
      </c>
      <c r="C12" s="15" t="s">
        <v>23</v>
      </c>
      <c r="D12" s="40"/>
      <c r="E12" s="40"/>
      <c r="F12" s="16" t="s">
        <v>8</v>
      </c>
      <c r="G12" s="17">
        <v>6</v>
      </c>
      <c r="H12" s="17">
        <v>900</v>
      </c>
      <c r="I12" s="17">
        <f t="shared" si="0"/>
        <v>5400</v>
      </c>
      <c r="J12" s="11"/>
    </row>
    <row r="13" spans="1:10" ht="18" customHeight="1" x14ac:dyDescent="0.25">
      <c r="A13" s="34"/>
      <c r="B13" s="14">
        <v>2.9</v>
      </c>
      <c r="C13" s="15" t="s">
        <v>24</v>
      </c>
      <c r="D13" s="40"/>
      <c r="E13" s="40"/>
      <c r="F13" s="16" t="s">
        <v>8</v>
      </c>
      <c r="G13" s="17">
        <v>7</v>
      </c>
      <c r="H13" s="17">
        <v>450</v>
      </c>
      <c r="I13" s="17">
        <f t="shared" si="0"/>
        <v>3150</v>
      </c>
      <c r="J13" s="11"/>
    </row>
    <row r="14" spans="1:10" ht="19.5" customHeight="1" x14ac:dyDescent="0.25">
      <c r="A14" s="34"/>
      <c r="B14" s="27">
        <v>2.1</v>
      </c>
      <c r="C14" s="15" t="s">
        <v>20</v>
      </c>
      <c r="D14" s="40"/>
      <c r="E14" s="40"/>
      <c r="F14" s="16" t="s">
        <v>8</v>
      </c>
      <c r="G14" s="17">
        <v>9</v>
      </c>
      <c r="H14" s="17">
        <v>900</v>
      </c>
      <c r="I14" s="17">
        <f t="shared" si="0"/>
        <v>8100</v>
      </c>
      <c r="J14" s="11"/>
    </row>
    <row r="15" spans="1:10" ht="19.5" customHeight="1" x14ac:dyDescent="0.25">
      <c r="A15" s="34"/>
      <c r="B15" s="14">
        <v>2.11</v>
      </c>
      <c r="C15" s="15" t="s">
        <v>25</v>
      </c>
      <c r="D15" s="39" t="s">
        <v>30</v>
      </c>
      <c r="E15" s="39">
        <v>202059725</v>
      </c>
      <c r="F15" s="16" t="s">
        <v>8</v>
      </c>
      <c r="G15" s="17">
        <v>20</v>
      </c>
      <c r="H15" s="17">
        <v>260</v>
      </c>
      <c r="I15" s="17">
        <f t="shared" si="0"/>
        <v>5200</v>
      </c>
      <c r="J15" s="11"/>
    </row>
    <row r="16" spans="1:10" ht="22.5" customHeight="1" x14ac:dyDescent="0.25">
      <c r="A16" s="34"/>
      <c r="B16" s="20">
        <v>2.12</v>
      </c>
      <c r="C16" s="21" t="s">
        <v>19</v>
      </c>
      <c r="D16" s="40"/>
      <c r="E16" s="40"/>
      <c r="F16" s="22" t="s">
        <v>16</v>
      </c>
      <c r="G16" s="23">
        <v>30</v>
      </c>
      <c r="H16" s="23">
        <v>90</v>
      </c>
      <c r="I16" s="23">
        <f t="shared" si="0"/>
        <v>2700</v>
      </c>
      <c r="J16" s="11"/>
    </row>
    <row r="17" spans="1:12" s="25" customFormat="1" ht="26.25" customHeight="1" x14ac:dyDescent="0.25">
      <c r="A17" s="34"/>
      <c r="B17" s="20">
        <v>2.13</v>
      </c>
      <c r="C17" s="21" t="s">
        <v>22</v>
      </c>
      <c r="D17" s="41"/>
      <c r="E17" s="41"/>
      <c r="F17" s="22" t="s">
        <v>16</v>
      </c>
      <c r="G17" s="23">
        <v>25</v>
      </c>
      <c r="H17" s="23">
        <v>215</v>
      </c>
      <c r="I17" s="23">
        <f t="shared" ref="I17" si="1">H17*G17</f>
        <v>5375</v>
      </c>
      <c r="J17" s="24"/>
    </row>
    <row r="18" spans="1:12" ht="21" customHeight="1" x14ac:dyDescent="0.25">
      <c r="A18" s="35"/>
      <c r="B18" s="1"/>
      <c r="C18" s="36" t="s">
        <v>10</v>
      </c>
      <c r="D18" s="37"/>
      <c r="E18" s="37"/>
      <c r="F18" s="37"/>
      <c r="G18" s="37"/>
      <c r="H18" s="38"/>
      <c r="I18" s="29">
        <f>SUM(I3:I17)</f>
        <v>1925648</v>
      </c>
      <c r="J18" s="6"/>
      <c r="L18" s="5"/>
    </row>
    <row r="20" spans="1:12" x14ac:dyDescent="0.25">
      <c r="L20" s="5"/>
    </row>
  </sheetData>
  <mergeCells count="8">
    <mergeCell ref="B1:I1"/>
    <mergeCell ref="G4:H4"/>
    <mergeCell ref="A3:A18"/>
    <mergeCell ref="C18:H18"/>
    <mergeCell ref="D15:D17"/>
    <mergeCell ref="D4:D14"/>
    <mergeCell ref="E4:E14"/>
    <mergeCell ref="E15:E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სამედიცინო აპარატურა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2020-03-13T17:59:06Z</dcterms:modified>
</cp:coreProperties>
</file>