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300" windowWidth="20490" windowHeight="7455"/>
  </bookViews>
  <sheets>
    <sheet name="შესყიდვის მეცხრე ეტაპი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15" i="1" l="1"/>
  <c r="I12" i="1" l="1"/>
  <c r="I7" i="1" l="1"/>
  <c r="I6" i="1"/>
  <c r="I5" i="1"/>
  <c r="I4" i="1"/>
  <c r="I3" i="1"/>
  <c r="I8" i="1" l="1"/>
  <c r="I10" i="1" s="1"/>
  <c r="I13" i="1"/>
</calcChain>
</file>

<file path=xl/sharedStrings.xml><?xml version="1.0" encoding="utf-8"?>
<sst xmlns="http://schemas.openxmlformats.org/spreadsheetml/2006/main" count="38" uniqueCount="35">
  <si>
    <t>დაფინანსების წყარო</t>
  </si>
  <si>
    <t>N</t>
  </si>
  <si>
    <t>დასახელება</t>
  </si>
  <si>
    <t>ფორმა</t>
  </si>
  <si>
    <t>რაოდენობა</t>
  </si>
  <si>
    <t>სარეზერვო ფონდი</t>
  </si>
  <si>
    <t>ცალი</t>
  </si>
  <si>
    <t xml:space="preserve">ცალი </t>
  </si>
  <si>
    <t xml:space="preserve"> შესასყიდი რაოდენობები</t>
  </si>
  <si>
    <t>ს/კ</t>
  </si>
  <si>
    <t>მიმწოდებელ</t>
  </si>
  <si>
    <t xml:space="preserve">ერთჯერადი სამედიცინო ქუდი </t>
  </si>
  <si>
    <t>პოლიეთილენის ფეხის ბახილი (ერთჯერადი)</t>
  </si>
  <si>
    <t>წყვილი</t>
  </si>
  <si>
    <t>შპს ,,ეროიო პროდაქშენ"</t>
  </si>
  <si>
    <t>ცაალი</t>
  </si>
  <si>
    <t>ნიღაბი (FFP2) ERA 6200</t>
  </si>
  <si>
    <t>კომბინიზონი Tek-Stil, TSK18</t>
  </si>
  <si>
    <t>სათვალე გუგლის ტიპის BayMax S1551Q</t>
  </si>
  <si>
    <t>კომბინიზონი Lakeland ChemMax 1</t>
  </si>
  <si>
    <t>ნიღანი N95 Sense Professional SP ART 204</t>
  </si>
  <si>
    <t xml:space="preserve">ფასი მოცემულია აშშ. დოლარში </t>
  </si>
  <si>
    <t xml:space="preserve">ერთეულის ღირებულება </t>
  </si>
  <si>
    <t xml:space="preserve">ფასი მოცემულია ლარში: </t>
  </si>
  <si>
    <t xml:space="preserve">ჯამური ბიუჯეტი 
</t>
  </si>
  <si>
    <t xml:space="preserve"> </t>
  </si>
  <si>
    <t xml:space="preserve">ი.მ გია ბაციაშვილი </t>
  </si>
  <si>
    <t xml:space="preserve">თბილისი მედიკი </t>
  </si>
  <si>
    <t>ტვირთის ტრანსპორტირება თბილისის აეროპორტიდან აღმაშენებლის ხეივანი მე12 კმ-ზე</t>
  </si>
  <si>
    <t>სატრანსპორტო მომსახურება</t>
  </si>
  <si>
    <t>შპს ,,რეალ ფარმა"</t>
  </si>
  <si>
    <t>კგ</t>
  </si>
  <si>
    <t>დღგ</t>
  </si>
  <si>
    <t>შპს ,,ეროიო პროდაქშენ" - ის მიერ მოსაწოდებელი საქონელი შეთანხმა შესყიდვის წინა ეტაპზე, კომპანისს მიერ მოწოდებული ფასები დაკორექტირდა და დაემატა დღგ</t>
  </si>
  <si>
    <t>ზედაპირის სადეზინფეციო საშულება (დეზოქლორი ტაბლეტი, ფხვნილი სადეზინფექციო ხსნარის მოსამზადებლად, კგ)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</si>
</sst>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"/>
    <numFmt numFmtId="165" formatCode="0.0000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43" fontId="0" fillId="0" borderId="0" xfId="1" applyFont="1" applyBorder="1"/>
    <xf numFmtId="0" fontId="0" fillId="0" borderId="0" xfId="0" applyBorder="1"/>
    <xf numFmtId="0" fontId="0" fillId="0" borderId="0" xfId="0" applyFont="1" applyBorder="1" applyAlignment="1">
      <alignment horizontal="center" wrapText="1"/>
    </xf>
    <xf numFmtId="43" fontId="0" fillId="0" borderId="0" xfId="0" applyNumberFormat="1" applyBorder="1"/>
    <xf numFmtId="43" fontId="2" fillId="0" borderId="0" xfId="1" applyFont="1" applyBorder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0" applyFont="1" applyBorder="1"/>
    <xf numFmtId="43" fontId="3" fillId="0" borderId="0" xfId="1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3" fillId="2" borderId="0" xfId="1" applyFont="1" applyFill="1" applyBorder="1"/>
    <xf numFmtId="0" fontId="0" fillId="2" borderId="0" xfId="0" applyFill="1" applyBorder="1"/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center" wrapText="1"/>
    </xf>
    <xf numFmtId="164" fontId="8" fillId="0" borderId="5" xfId="0" applyNumberFormat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right" vertical="top"/>
    </xf>
    <xf numFmtId="0" fontId="2" fillId="0" borderId="7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right" vertical="center" wrapText="1"/>
    </xf>
    <xf numFmtId="0" fontId="11" fillId="3" borderId="7" xfId="0" applyFont="1" applyFill="1" applyBorder="1" applyAlignment="1">
      <alignment horizontal="right" vertical="center" wrapText="1"/>
    </xf>
    <xf numFmtId="0" fontId="11" fillId="3" borderId="5" xfId="0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J9" sqref="J9"/>
    </sheetView>
  </sheetViews>
  <sheetFormatPr defaultRowHeight="15" x14ac:dyDescent="0.25"/>
  <cols>
    <col min="1" max="1" width="7.5703125" style="3" customWidth="1"/>
    <col min="2" max="2" width="7.7109375" style="3" customWidth="1"/>
    <col min="3" max="3" width="43.85546875" style="7" customWidth="1"/>
    <col min="4" max="4" width="15.140625" style="7" customWidth="1"/>
    <col min="5" max="5" width="13.28515625" style="7" customWidth="1"/>
    <col min="6" max="6" width="14.7109375" style="8" customWidth="1"/>
    <col min="7" max="7" width="11.5703125" style="9" customWidth="1"/>
    <col min="8" max="8" width="18.5703125" style="3" customWidth="1"/>
    <col min="9" max="9" width="18.28515625" style="9" customWidth="1"/>
    <col min="10" max="10" width="14.28515625" style="2" bestFit="1" customWidth="1"/>
    <col min="11" max="11" width="9.140625" style="3"/>
    <col min="12" max="12" width="14.28515625" style="3" bestFit="1" customWidth="1"/>
    <col min="13" max="13" width="9.140625" style="3"/>
    <col min="14" max="14" width="12.28515625" style="3" bestFit="1" customWidth="1"/>
    <col min="15" max="16384" width="9.140625" style="3"/>
  </cols>
  <sheetData>
    <row r="1" spans="1:12" ht="24" customHeight="1" x14ac:dyDescent="0.25">
      <c r="A1" s="10"/>
      <c r="B1" s="41" t="s">
        <v>8</v>
      </c>
      <c r="C1" s="41"/>
      <c r="D1" s="41"/>
      <c r="E1" s="41"/>
      <c r="F1" s="41"/>
      <c r="G1" s="41"/>
      <c r="H1" s="41"/>
      <c r="I1" s="41"/>
      <c r="J1" s="11"/>
    </row>
    <row r="2" spans="1:12" s="4" customFormat="1" ht="50.25" customHeight="1" x14ac:dyDescent="0.25">
      <c r="A2" s="12" t="s">
        <v>0</v>
      </c>
      <c r="B2" s="13" t="s">
        <v>1</v>
      </c>
      <c r="C2" s="21" t="s">
        <v>2</v>
      </c>
      <c r="D2" s="21" t="s">
        <v>10</v>
      </c>
      <c r="E2" s="21" t="s">
        <v>9</v>
      </c>
      <c r="F2" s="21" t="s">
        <v>3</v>
      </c>
      <c r="G2" s="21" t="s">
        <v>4</v>
      </c>
      <c r="H2" s="21" t="s">
        <v>22</v>
      </c>
      <c r="I2" s="21" t="s">
        <v>24</v>
      </c>
      <c r="J2" s="11"/>
    </row>
    <row r="3" spans="1:12" ht="23.25" customHeight="1" x14ac:dyDescent="0.25">
      <c r="A3" s="42" t="s">
        <v>5</v>
      </c>
      <c r="B3" s="21">
        <v>1</v>
      </c>
      <c r="C3" s="14" t="s">
        <v>16</v>
      </c>
      <c r="D3" s="48" t="s">
        <v>14</v>
      </c>
      <c r="E3" s="48">
        <v>406285531</v>
      </c>
      <c r="F3" s="15" t="s">
        <v>6</v>
      </c>
      <c r="G3" s="27">
        <v>40230</v>
      </c>
      <c r="H3" s="28">
        <v>1.3220000000000001</v>
      </c>
      <c r="I3" s="27">
        <f>H3*G3</f>
        <v>53184.060000000005</v>
      </c>
      <c r="J3" s="11"/>
    </row>
    <row r="4" spans="1:12" ht="24" customHeight="1" x14ac:dyDescent="0.25">
      <c r="A4" s="43"/>
      <c r="B4" s="21">
        <v>2</v>
      </c>
      <c r="C4" s="24" t="s">
        <v>17</v>
      </c>
      <c r="D4" s="49"/>
      <c r="E4" s="49"/>
      <c r="F4" s="25" t="s">
        <v>15</v>
      </c>
      <c r="G4" s="27">
        <v>20100</v>
      </c>
      <c r="H4" s="39">
        <v>5.0999999999999996</v>
      </c>
      <c r="I4" s="27">
        <f>H4*G4</f>
        <v>102510</v>
      </c>
      <c r="J4" s="11"/>
    </row>
    <row r="5" spans="1:12" ht="17.25" customHeight="1" x14ac:dyDescent="0.25">
      <c r="A5" s="43"/>
      <c r="B5" s="21">
        <v>3</v>
      </c>
      <c r="C5" s="24" t="s">
        <v>18</v>
      </c>
      <c r="D5" s="49"/>
      <c r="E5" s="49"/>
      <c r="F5" s="25" t="s">
        <v>6</v>
      </c>
      <c r="G5" s="27">
        <v>7920</v>
      </c>
      <c r="H5" s="29">
        <v>2.8</v>
      </c>
      <c r="I5" s="27">
        <f>H5*G5</f>
        <v>22176</v>
      </c>
      <c r="J5" s="11"/>
    </row>
    <row r="6" spans="1:12" ht="21" customHeight="1" x14ac:dyDescent="0.25">
      <c r="A6" s="43"/>
      <c r="B6" s="21">
        <v>4</v>
      </c>
      <c r="C6" s="24" t="s">
        <v>19</v>
      </c>
      <c r="D6" s="49"/>
      <c r="E6" s="49"/>
      <c r="F6" s="25" t="s">
        <v>6</v>
      </c>
      <c r="G6" s="27">
        <v>2500</v>
      </c>
      <c r="H6" s="38">
        <v>6.52</v>
      </c>
      <c r="I6" s="27">
        <f>H6*G6</f>
        <v>16299.999999999998</v>
      </c>
      <c r="J6" s="11"/>
    </row>
    <row r="7" spans="1:12" ht="22.5" customHeight="1" x14ac:dyDescent="0.25">
      <c r="A7" s="43"/>
      <c r="B7" s="21">
        <v>5</v>
      </c>
      <c r="C7" s="24" t="s">
        <v>20</v>
      </c>
      <c r="D7" s="50"/>
      <c r="E7" s="50"/>
      <c r="F7" s="25" t="s">
        <v>6</v>
      </c>
      <c r="G7" s="27">
        <v>300000</v>
      </c>
      <c r="H7" s="29">
        <v>1.61</v>
      </c>
      <c r="I7" s="27">
        <f>H7*G7</f>
        <v>483000.00000000006</v>
      </c>
      <c r="J7" s="11"/>
    </row>
    <row r="8" spans="1:12" ht="21.75" customHeight="1" x14ac:dyDescent="0.25">
      <c r="A8" s="43"/>
      <c r="B8" s="21"/>
      <c r="C8" s="14"/>
      <c r="D8" s="15"/>
      <c r="E8" s="15"/>
      <c r="F8" s="15"/>
      <c r="G8" s="27"/>
      <c r="H8" s="36"/>
      <c r="I8" s="27">
        <f>SUM(I3:I7)</f>
        <v>677170.06</v>
      </c>
      <c r="J8" s="11"/>
    </row>
    <row r="9" spans="1:12" ht="25.5" customHeight="1" x14ac:dyDescent="0.25">
      <c r="A9" s="43"/>
      <c r="B9" s="21"/>
      <c r="C9" s="14"/>
      <c r="D9" s="15"/>
      <c r="E9" s="15"/>
      <c r="F9" s="15"/>
      <c r="G9" s="27"/>
      <c r="H9" s="40" t="s">
        <v>32</v>
      </c>
      <c r="I9" s="27">
        <v>121890.61</v>
      </c>
      <c r="J9" s="11"/>
    </row>
    <row r="10" spans="1:12" ht="22.5" customHeight="1" x14ac:dyDescent="0.25">
      <c r="A10" s="43"/>
      <c r="B10" s="51" t="s">
        <v>21</v>
      </c>
      <c r="C10" s="52"/>
      <c r="D10" s="52"/>
      <c r="E10" s="52"/>
      <c r="F10" s="52"/>
      <c r="G10" s="52"/>
      <c r="H10" s="53"/>
      <c r="I10" s="37">
        <f>SUM(I8:I9)</f>
        <v>799060.67</v>
      </c>
      <c r="J10" s="11"/>
    </row>
    <row r="11" spans="1:12" ht="45.75" customHeight="1" x14ac:dyDescent="0.25">
      <c r="A11" s="43"/>
      <c r="B11" s="59" t="s">
        <v>33</v>
      </c>
      <c r="C11" s="60"/>
      <c r="D11" s="60"/>
      <c r="E11" s="60"/>
      <c r="F11" s="60"/>
      <c r="G11" s="60"/>
      <c r="H11" s="60"/>
      <c r="I11" s="61"/>
      <c r="J11" s="11"/>
    </row>
    <row r="12" spans="1:12" ht="22.5" customHeight="1" x14ac:dyDescent="0.25">
      <c r="A12" s="43"/>
      <c r="B12" s="16">
        <v>6</v>
      </c>
      <c r="C12" s="23" t="s">
        <v>11</v>
      </c>
      <c r="D12" s="48" t="s">
        <v>27</v>
      </c>
      <c r="E12" s="48">
        <v>404865286</v>
      </c>
      <c r="F12" s="26" t="s">
        <v>7</v>
      </c>
      <c r="G12" s="18">
        <v>21000</v>
      </c>
      <c r="H12" s="18">
        <v>0.11</v>
      </c>
      <c r="I12" s="18">
        <f>H12*G12</f>
        <v>2310</v>
      </c>
      <c r="J12" s="11"/>
    </row>
    <row r="13" spans="1:12" s="20" customFormat="1" ht="26.25" customHeight="1" x14ac:dyDescent="0.25">
      <c r="A13" s="43"/>
      <c r="B13" s="30">
        <v>7</v>
      </c>
      <c r="C13" s="31" t="s">
        <v>12</v>
      </c>
      <c r="D13" s="50"/>
      <c r="E13" s="50"/>
      <c r="F13" s="32" t="s">
        <v>13</v>
      </c>
      <c r="G13" s="33">
        <v>21000</v>
      </c>
      <c r="H13" s="33">
        <v>0.12</v>
      </c>
      <c r="I13" s="33">
        <f t="shared" ref="I13" si="0">H13*G13</f>
        <v>2520</v>
      </c>
      <c r="J13" s="19"/>
    </row>
    <row r="14" spans="1:12" s="20" customFormat="1" ht="26.25" customHeight="1" x14ac:dyDescent="0.25">
      <c r="A14" s="43"/>
      <c r="B14" s="16">
        <v>8</v>
      </c>
      <c r="C14" s="34" t="s">
        <v>29</v>
      </c>
      <c r="D14" s="57" t="s">
        <v>26</v>
      </c>
      <c r="E14" s="58"/>
      <c r="F14" s="54" t="s">
        <v>28</v>
      </c>
      <c r="G14" s="55"/>
      <c r="H14" s="56"/>
      <c r="I14" s="18">
        <v>600</v>
      </c>
      <c r="J14" s="19"/>
    </row>
    <row r="15" spans="1:12" s="20" customFormat="1" ht="36.75" customHeight="1" x14ac:dyDescent="0.25">
      <c r="A15" s="43"/>
      <c r="B15" s="16">
        <v>9</v>
      </c>
      <c r="C15" s="35" t="s">
        <v>34</v>
      </c>
      <c r="D15" s="17" t="s">
        <v>30</v>
      </c>
      <c r="E15" s="17">
        <v>417878345</v>
      </c>
      <c r="F15" s="17" t="s">
        <v>31</v>
      </c>
      <c r="G15" s="17">
        <v>80</v>
      </c>
      <c r="H15" s="17">
        <v>35</v>
      </c>
      <c r="I15" s="18">
        <f>H15*G15</f>
        <v>2800</v>
      </c>
      <c r="J15" s="19"/>
    </row>
    <row r="16" spans="1:12" ht="21" customHeight="1" x14ac:dyDescent="0.25">
      <c r="A16" s="44"/>
      <c r="B16" s="1"/>
      <c r="C16" s="45" t="s">
        <v>23</v>
      </c>
      <c r="D16" s="46"/>
      <c r="E16" s="46"/>
      <c r="F16" s="46"/>
      <c r="G16" s="46"/>
      <c r="H16" s="47"/>
      <c r="I16" s="22">
        <f>SUM(I12:I15)</f>
        <v>8230</v>
      </c>
      <c r="J16" s="6"/>
      <c r="L16" s="5"/>
    </row>
    <row r="18" spans="11:12" x14ac:dyDescent="0.25">
      <c r="L18" s="5"/>
    </row>
    <row r="20" spans="11:12" x14ac:dyDescent="0.25">
      <c r="K20" s="3" t="s">
        <v>25</v>
      </c>
    </row>
  </sheetData>
  <mergeCells count="11">
    <mergeCell ref="B1:I1"/>
    <mergeCell ref="A3:A16"/>
    <mergeCell ref="C16:H16"/>
    <mergeCell ref="D3:D7"/>
    <mergeCell ref="E3:E7"/>
    <mergeCell ref="B10:H10"/>
    <mergeCell ref="F14:H14"/>
    <mergeCell ref="D14:E14"/>
    <mergeCell ref="D12:D13"/>
    <mergeCell ref="E12:E13"/>
    <mergeCell ref="B11:I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შესყიდვის მეცხრე ეტაპი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2020-03-19T17:41:34Z</dcterms:modified>
</cp:coreProperties>
</file>