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 activeTab="3"/>
  </bookViews>
  <sheets>
    <sheet name="38" sheetId="2" r:id="rId1"/>
    <sheet name="38-1" sheetId="4" r:id="rId2"/>
    <sheet name="39" sheetId="3" r:id="rId3"/>
    <sheet name="39-1" sheetId="5" r:id="rId4"/>
  </sheets>
  <definedNames>
    <definedName name="_xlnm._FilterDatabase" localSheetId="0" hidden="1">'38'!$A$1:$AK$17</definedName>
    <definedName name="_xlnm._FilterDatabase" localSheetId="2" hidden="1">'39'!$A$1:$AI$10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5" l="1"/>
  <c r="M4" i="5"/>
  <c r="M5" i="5"/>
  <c r="M6" i="5"/>
  <c r="M2" i="5"/>
  <c r="K3" i="5"/>
  <c r="K4" i="5"/>
  <c r="K5" i="5"/>
  <c r="K6" i="5"/>
  <c r="K2" i="5"/>
  <c r="J3" i="5"/>
  <c r="J4" i="5"/>
  <c r="J5" i="5"/>
  <c r="J6" i="5"/>
  <c r="J2" i="5"/>
  <c r="L3" i="4"/>
  <c r="L4" i="4"/>
  <c r="L5" i="4"/>
  <c r="L6" i="4"/>
  <c r="L7" i="4"/>
  <c r="L2" i="4"/>
  <c r="J3" i="4"/>
  <c r="J4" i="4"/>
  <c r="J5" i="4"/>
  <c r="J6" i="4"/>
  <c r="J7" i="4"/>
  <c r="J2" i="4"/>
  <c r="I3" i="4"/>
  <c r="I4" i="4"/>
  <c r="I5" i="4"/>
  <c r="I2" i="4"/>
  <c r="I6" i="4"/>
  <c r="I7" i="4"/>
</calcChain>
</file>

<file path=xl/sharedStrings.xml><?xml version="1.0" encoding="utf-8"?>
<sst xmlns="http://schemas.openxmlformats.org/spreadsheetml/2006/main" count="459" uniqueCount="220">
  <si>
    <t>სამედიცინო დაწესებულების დასახელება</t>
  </si>
  <si>
    <t>შესრულების N</t>
  </si>
  <si>
    <t>შესრულების შექმნის თარიღი</t>
  </si>
  <si>
    <t>შემთხვევის N</t>
  </si>
  <si>
    <t>პირადი N</t>
  </si>
  <si>
    <t>სახელი</t>
  </si>
  <si>
    <t>გვარი</t>
  </si>
  <si>
    <t>დაბადების თარიღი</t>
  </si>
  <si>
    <t>კოდის დაწყება</t>
  </si>
  <si>
    <t>კოდის დასრულება</t>
  </si>
  <si>
    <t>გამოსავალი</t>
  </si>
  <si>
    <t>ხელოვნური კოდი</t>
  </si>
  <si>
    <t>ხელოვნური კოდი (/-მდე)</t>
  </si>
  <si>
    <t>ხელოვნური კოდის  (/-მდე) დასახელება</t>
  </si>
  <si>
    <t>კომპონენტი</t>
  </si>
  <si>
    <t>ქვეკომპონენტი</t>
  </si>
  <si>
    <t>კოდზე ასანაზღაურებელი თანხა</t>
  </si>
  <si>
    <t>ფაქტიური ხარჯი ერთ</t>
  </si>
  <si>
    <t>შემთხვევაზე მოთხოვნილი თანხა</t>
  </si>
  <si>
    <t>ფაქტიური ხარჯი</t>
  </si>
  <si>
    <t>კვლევები და
პროცედ</t>
  </si>
  <si>
    <t>მედიკამენტები და ერთჯერადი მოხმარების საგნები</t>
  </si>
  <si>
    <t>მედიკამენტ და
 მასალები ანესთეზიოლოგია</t>
  </si>
  <si>
    <t>მედიკამენტ და
 მასალები საოპერაციო</t>
  </si>
  <si>
    <t>მედიკამენტ და
 მასალები განყოფილება</t>
  </si>
  <si>
    <t>საოპერაციო
ხარჯები</t>
  </si>
  <si>
    <t>კვება</t>
  </si>
  <si>
    <t>ხელფასი
(პირდაპირი)</t>
  </si>
  <si>
    <t>დანახარჯები
ენერგიაზე
(პირდაპირი)</t>
  </si>
  <si>
    <t>ხელფასი
(არაპირდაპ)</t>
  </si>
  <si>
    <t>სულ ხელფასი
(თუ არაა დაყოფილი 5,6)</t>
  </si>
  <si>
    <t>დანახარჯები ენერგიაზე
(არაპირდაპ)</t>
  </si>
  <si>
    <t>ადმინისტრაც.
ხარჯები</t>
  </si>
  <si>
    <t>ცვეთა/
ამორტიზაცია</t>
  </si>
  <si>
    <t>სულ არაპირდაპირი
ხარჯები
(თუ არაა დაყოფილი 6-11)</t>
  </si>
  <si>
    <t>შენიშვნა</t>
  </si>
  <si>
    <t>არასაიმედობის
ნიშანი(0,1)</t>
  </si>
  <si>
    <t>სტაბილიზაცია</t>
  </si>
  <si>
    <t>მარინა</t>
  </si>
  <si>
    <t>თეიმურაზ</t>
  </si>
  <si>
    <t>25.09.2019 15:30:00</t>
  </si>
  <si>
    <t>კარდიოქირურგია/ინტერვენციული კარდიოლოგია</t>
  </si>
  <si>
    <t>ავთანდილი</t>
  </si>
  <si>
    <t>ზურაბ</t>
  </si>
  <si>
    <t>ა(ა)იპ ჯო ენის სამედიცინო ცენტრი</t>
  </si>
  <si>
    <t>თამაზ</t>
  </si>
  <si>
    <t>გივი</t>
  </si>
  <si>
    <t>რევაზ</t>
  </si>
  <si>
    <t>14.09.2019 14:00:00</t>
  </si>
  <si>
    <t>ლალი</t>
  </si>
  <si>
    <t>01025006262</t>
  </si>
  <si>
    <t>გენადი</t>
  </si>
  <si>
    <t>ქაცარავა</t>
  </si>
  <si>
    <t>ამირან</t>
  </si>
  <si>
    <t>12.09.2019 12:00:00</t>
  </si>
  <si>
    <t>ავთანდილ</t>
  </si>
  <si>
    <t>ცინცაძე</t>
  </si>
  <si>
    <t>ვარდოსანიძე</t>
  </si>
  <si>
    <t>ჯიშკარიანი</t>
  </si>
  <si>
    <t>გულიაშვილი</t>
  </si>
  <si>
    <t>შპს „თბილისის გულისა და სისხლძარღვთა კლინიკა“</t>
  </si>
  <si>
    <t>1516341347</t>
  </si>
  <si>
    <t>2692583990</t>
  </si>
  <si>
    <t>13001045117</t>
  </si>
  <si>
    <t>თემური</t>
  </si>
  <si>
    <t>ხეჩოშვილი</t>
  </si>
  <si>
    <t>30.08.2019 10:10:00</t>
  </si>
  <si>
    <t>02.09.2019 16:00:00</t>
  </si>
  <si>
    <t>38CAR/1</t>
  </si>
  <si>
    <t>38CAR</t>
  </si>
  <si>
    <t>I25.5/ I42/ I43/ I44 / I45/ I47/ I48/ I49 -/- იშემიური კარდიომიოპათია/ კარდიომიოპათია/ კარდიომიოპათია იმ ავადმყოფობათა დროს, რომლებიც შეტანილია სხვა რუბრიკებში/ გამტარობის სხვა დარღვევები/ წინაგულ-პარკუჭოვანი (ატრიო-ვენტრიკულური) და ჰისის კონის მარცხენა ფეხის ბლოკადა/ პაროქსიზმული ტაქიკარდია/ წინაგულების ფიბრილაცია და თრთოლვა/ გულის რითმის სხვა დარღვევები -/- FPSG30 - ტრანსვენური კარდიოვერტერ–დეფიბრილატორის იმპლანტაცია გენერატორით და პარკუჭის ელექტროდით/ FPSG30 - ტრანსვენური კარდიოვერტერ–დეფიბრილატორის იმპლანტაცია გენერატორით და პარკუჭის ელექტროდით, FPSG40 - ტრანსვენური კარდიოვერტერ–დეფიბრილატორის პულსის გენერატორის გამოცვლა</t>
  </si>
  <si>
    <t>46312740</t>
  </si>
  <si>
    <t>01017001574</t>
  </si>
  <si>
    <t>ნუცუბიძე</t>
  </si>
  <si>
    <t>18.09.2019 11:10:00</t>
  </si>
  <si>
    <t>20.09.2019 13:30:00</t>
  </si>
  <si>
    <t>3192748067</t>
  </si>
  <si>
    <t>01009008114</t>
  </si>
  <si>
    <t>ბესიაშვილი</t>
  </si>
  <si>
    <t>24.09.2019 10:50:00</t>
  </si>
  <si>
    <t>შენგელია</t>
  </si>
  <si>
    <t>აკაკი</t>
  </si>
  <si>
    <t>ომარ</t>
  </si>
  <si>
    <t>შპს თიმი-თბილისის მედიცინის ინსტიტუტი</t>
  </si>
  <si>
    <t>244442213</t>
  </si>
  <si>
    <t>3988014863</t>
  </si>
  <si>
    <t>01001007974</t>
  </si>
  <si>
    <t>ჩიტიშვილი</t>
  </si>
  <si>
    <t>10.09.2019 9:38:00</t>
  </si>
  <si>
    <t>11.09.2019 15:57:00</t>
  </si>
  <si>
    <t>39CAR</t>
  </si>
  <si>
    <t>I25.5/ I42/ I43/ I44 / I45/ I47/ I48/ I49 -/- იშემიური კარდიომიოპათია/ კარდიომიოპათია/ კარდიომიოპათია იმ ავადმყოფობათა დროს, რომლებიც შეტანილია სხვა რუბრიკებში/ გამტარობის სხვა დარღვევები/ წინაგულ-პარკუჭოვანი (ატრიო-ვენტრიკულური) და ჰისის კონის მარცხენა ფეხის ბლოკადა/ პაროქსიზმული ტაქიკარდია/ წინაგულების ფიბრილაცია და თრთოლვა/ გულის რითმის სხვა დარღვევები -/- FPSG33 - ტრანსვენური კარდიოვერტერ–დეფიბრილატორის იმპლანტაცია გენერატორით და წინაგულის და პარკუჭის ელექტროდებით/ FPSG33 - ტრანსვენური კარდიოვერტერ–დეფიბრილატორის იმპლანტაცია გენერატორით და წინაგულის და პარკუჭის ელექტროდებით, FPSG40 - ტრანსვენური კარდიოვერტერ–დეფიბრილატორის პულსის გენერატორის გამოცვლა</t>
  </si>
  <si>
    <t>ოთარ</t>
  </si>
  <si>
    <t>28.09.2019 15:00:00</t>
  </si>
  <si>
    <t>შპს ნიუ ჰოსპიტალს</t>
  </si>
  <si>
    <t>2714680299</t>
  </si>
  <si>
    <t>3052593497</t>
  </si>
  <si>
    <t>01024042649</t>
  </si>
  <si>
    <t>ქოჩლაძე</t>
  </si>
  <si>
    <t>27.09.2019 12:25:00</t>
  </si>
  <si>
    <t>39CAR/1</t>
  </si>
  <si>
    <t>მირიან</t>
  </si>
  <si>
    <t>შპს აკადემიკოს ნიკოლოზ ყიფშიძის სახელობის ცენტრალური საუნივერსიტეტო კლინიკა</t>
  </si>
  <si>
    <t>2836101856</t>
  </si>
  <si>
    <t>1307431065</t>
  </si>
  <si>
    <t>37001015496</t>
  </si>
  <si>
    <t>11.09.2019 7:35:00</t>
  </si>
  <si>
    <t>შპს "აკად. გ. ჩაფიძის სახელობის გადაუდებელი კარდიოლოგიის ცენტრი"</t>
  </si>
  <si>
    <t>ნიკოლოზი</t>
  </si>
  <si>
    <t>ცანავა</t>
  </si>
  <si>
    <t>38001026311</t>
  </si>
  <si>
    <t>ოლეგი</t>
  </si>
  <si>
    <t>ნოზაძე</t>
  </si>
  <si>
    <t>შპს "ისრაელი-საქართველოს სამედიცინო კვლევითი კლინიკა ჰელსიკორი"</t>
  </si>
  <si>
    <t>493933672</t>
  </si>
  <si>
    <t>3573218500</t>
  </si>
  <si>
    <t>01011058741</t>
  </si>
  <si>
    <t>იუზა</t>
  </si>
  <si>
    <t>13.09.2019 8:50:00</t>
  </si>
  <si>
    <t>შპს კარდიოლოგიური კლინიკა გული</t>
  </si>
  <si>
    <t>3f3c16b5-531c-ea11-80e1-0050568f1fbf</t>
  </si>
  <si>
    <t>736074378</t>
  </si>
  <si>
    <t>20001018491</t>
  </si>
  <si>
    <t>ხითარიშვილი</t>
  </si>
  <si>
    <t>19.11.2019 13:05:00</t>
  </si>
  <si>
    <t>20.11.2019 16:00:00</t>
  </si>
  <si>
    <t>69fde5f7-e61d-ea11-80e4-0050568f1fbf</t>
  </si>
  <si>
    <t>3793769881</t>
  </si>
  <si>
    <t>01010002763</t>
  </si>
  <si>
    <t>მანჯავიძე</t>
  </si>
  <si>
    <t>04.11.2019 12:02:00</t>
  </si>
  <si>
    <t>07.11.2019 15:00:00</t>
  </si>
  <si>
    <t>2383894841</t>
  </si>
  <si>
    <t>58001014112</t>
  </si>
  <si>
    <t>ჭითავა</t>
  </si>
  <si>
    <t>07.11.2019 7:59:00</t>
  </si>
  <si>
    <t>08.11.2019 16:00:00</t>
  </si>
  <si>
    <t>2790683588</t>
  </si>
  <si>
    <t>01019028018</t>
  </si>
  <si>
    <t>ანატოლი</t>
  </si>
  <si>
    <t>ხოსრუაშვილი</t>
  </si>
  <si>
    <t>13.11.2019 11:07:00</t>
  </si>
  <si>
    <t>14.11.2019 15:00:00</t>
  </si>
  <si>
    <t>2246833911</t>
  </si>
  <si>
    <t>02001021101</t>
  </si>
  <si>
    <t>14.11.2019 7:26:00</t>
  </si>
  <si>
    <t>15.11.2019 15:00:00</t>
  </si>
  <si>
    <t>39321a1b-ae1e-ea11-80e4-0050568f1fbf</t>
  </si>
  <si>
    <t>3878278945</t>
  </si>
  <si>
    <t>19001066796</t>
  </si>
  <si>
    <t>თინათინი</t>
  </si>
  <si>
    <t>მიქავა</t>
  </si>
  <si>
    <t>06.11.2019 14:30:00</t>
  </si>
  <si>
    <t>08.11.2019 15:00:00</t>
  </si>
  <si>
    <t>411153e6-2e19-ea11-80e1-0050568f1fbf</t>
  </si>
  <si>
    <t>629153060</t>
  </si>
  <si>
    <t>51001019318</t>
  </si>
  <si>
    <t>მოლაშხია</t>
  </si>
  <si>
    <t>20.11.2019 12:41:00</t>
  </si>
  <si>
    <t>22.11.2019 11:00:00</t>
  </si>
  <si>
    <t>d7757322-af1e-ea11-80e4-0050568f1fbf</t>
  </si>
  <si>
    <t>2748662507</t>
  </si>
  <si>
    <t>33001009554</t>
  </si>
  <si>
    <t>მუჯირი</t>
  </si>
  <si>
    <t>08.11.2019 9:40:00</t>
  </si>
  <si>
    <t>09.11.2019 12:00:00</t>
  </si>
  <si>
    <t>38CAR/2</t>
  </si>
  <si>
    <t>2128164482</t>
  </si>
  <si>
    <t>19.11.2019 9:20:00</t>
  </si>
  <si>
    <t>20.11.2019 12:30:00</t>
  </si>
  <si>
    <t>1935144630</t>
  </si>
  <si>
    <t>01008007580</t>
  </si>
  <si>
    <t>26.11.2019 15:10:00</t>
  </si>
  <si>
    <t>27.11.2019 18:00:00</t>
  </si>
  <si>
    <t>891818582</t>
  </si>
  <si>
    <t>42001023618</t>
  </si>
  <si>
    <t>მურთაზი</t>
  </si>
  <si>
    <t>სვანაძე</t>
  </si>
  <si>
    <t>26.11.2019 8:59:00</t>
  </si>
  <si>
    <t>28.11.2019 16:00:00</t>
  </si>
  <si>
    <t>bb10ed5a-791f-ea11-80e4-0050568f1fbf</t>
  </si>
  <si>
    <t>2475075535</t>
  </si>
  <si>
    <t>61001008638</t>
  </si>
  <si>
    <t>11.11.2019 10:20:00</t>
  </si>
  <si>
    <t>13.11.2019 15:00:00</t>
  </si>
  <si>
    <t>2250816414</t>
  </si>
  <si>
    <t>4134149255</t>
  </si>
  <si>
    <t>38001036839</t>
  </si>
  <si>
    <t>ბუსხრიკიძე</t>
  </si>
  <si>
    <t>22.10.2019 12:08:00</t>
  </si>
  <si>
    <t>23.10.2019 14:00:00</t>
  </si>
  <si>
    <t>1050114166</t>
  </si>
  <si>
    <t>4106308711</t>
  </si>
  <si>
    <t>15.10.2019 10:00:00</t>
  </si>
  <si>
    <t>16.10.2019 14:00:00</t>
  </si>
  <si>
    <t>1810938068</t>
  </si>
  <si>
    <t>62006011653</t>
  </si>
  <si>
    <t>ემზარი</t>
  </si>
  <si>
    <t>ფარულავა</t>
  </si>
  <si>
    <t>24.10.2019 10:39:00</t>
  </si>
  <si>
    <t>25.10.2019 15:00:00</t>
  </si>
  <si>
    <t>1838753537</t>
  </si>
  <si>
    <t>61004009895</t>
  </si>
  <si>
    <t>ჯაიანი</t>
  </si>
  <si>
    <t>15.10.2019 15:05:00</t>
  </si>
  <si>
    <t>17.10.2019 14:30:00</t>
  </si>
  <si>
    <t>2068540210</t>
  </si>
  <si>
    <t>43001024699</t>
  </si>
  <si>
    <t>გოგიჩაშვილი</t>
  </si>
  <si>
    <t>10.10.2019 10:35:00</t>
  </si>
  <si>
    <t>12.10.2019 13:10:00</t>
  </si>
  <si>
    <t>1926277093</t>
  </si>
  <si>
    <t>18001000247</t>
  </si>
  <si>
    <t>28.10.2019 10:15:00</t>
  </si>
  <si>
    <t>29.10.2019 14:30:00</t>
  </si>
  <si>
    <t>არაპირდაპირი ხარჯის პროცენტი მთლიან ღირებულებასთან</t>
  </si>
  <si>
    <t>არაპირდაპირი ხარჯის პროცენტი ჩვენს ტარიფთან</t>
  </si>
  <si>
    <t>ჩვენს ტარიფთან მიმართებაში გადახრა</t>
  </si>
  <si>
    <t>მედიკამენტების და სახარჯი მასალის პროცენტი მთლიან ღირებულებაში</t>
  </si>
  <si>
    <t>მოგების მაჩვენებელი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</si>
</sst>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dd\.mm\.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/>
    <xf numFmtId="165" fontId="3" fillId="0" borderId="1" xfId="0" applyNumberFormat="1" applyFont="1" applyFill="1" applyBorder="1" applyAlignment="1"/>
    <xf numFmtId="0" fontId="0" fillId="0" borderId="0" xfId="0" applyAlignment="1">
      <alignment wrapText="1"/>
    </xf>
    <xf numFmtId="0" fontId="3" fillId="0" borderId="1" xfId="0" applyFont="1" applyFill="1" applyBorder="1" applyAlignment="1">
      <alignment wrapText="1"/>
    </xf>
    <xf numFmtId="0" fontId="3" fillId="4" borderId="1" xfId="0" applyFont="1" applyFill="1" applyBorder="1" applyAlignment="1"/>
    <xf numFmtId="165" fontId="3" fillId="4" borderId="1" xfId="0" applyNumberFormat="1" applyFont="1" applyFill="1" applyBorder="1" applyAlignment="1"/>
    <xf numFmtId="3" fontId="3" fillId="4" borderId="1" xfId="0" applyNumberFormat="1" applyFont="1" applyFill="1" applyBorder="1" applyAlignment="1"/>
    <xf numFmtId="3" fontId="3" fillId="4" borderId="1" xfId="0" applyNumberFormat="1" applyFont="1" applyFill="1" applyBorder="1" applyAlignment="1">
      <alignment horizontal="right"/>
    </xf>
    <xf numFmtId="0" fontId="3" fillId="4" borderId="1" xfId="0" applyNumberFormat="1" applyFont="1" applyFill="1" applyBorder="1" applyAlignment="1">
      <alignment horizontal="right"/>
    </xf>
    <xf numFmtId="0" fontId="0" fillId="0" borderId="0" xfId="0" applyFont="1" applyFill="1" applyAlignment="1"/>
    <xf numFmtId="0" fontId="3" fillId="0" borderId="1" xfId="0" applyFont="1" applyBorder="1" applyAlignment="1"/>
    <xf numFmtId="165" fontId="3" fillId="0" borderId="1" xfId="0" applyNumberFormat="1" applyFont="1" applyBorder="1" applyAlignment="1"/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ill="1" applyAlignment="1"/>
    <xf numFmtId="0" fontId="3" fillId="0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wrapText="1"/>
    </xf>
    <xf numFmtId="1" fontId="3" fillId="0" borderId="1" xfId="0" applyNumberFormat="1" applyFont="1" applyFill="1" applyBorder="1" applyAlignment="1"/>
    <xf numFmtId="0" fontId="3" fillId="2" borderId="4" xfId="0" applyFont="1" applyFill="1" applyBorder="1" applyAlignment="1">
      <alignment horizontal="center" vertical="center" wrapText="1"/>
    </xf>
    <xf numFmtId="3" fontId="0" fillId="0" borderId="0" xfId="0" applyNumberFormat="1"/>
    <xf numFmtId="1" fontId="0" fillId="0" borderId="0" xfId="0" applyNumberFormat="1"/>
    <xf numFmtId="0" fontId="3" fillId="3" borderId="5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/>
    <xf numFmtId="0" fontId="3" fillId="5" borderId="1" xfId="0" applyFont="1" applyFill="1" applyBorder="1" applyAlignment="1"/>
    <xf numFmtId="164" fontId="3" fillId="5" borderId="1" xfId="0" applyNumberFormat="1" applyFont="1" applyFill="1" applyBorder="1" applyAlignment="1"/>
    <xf numFmtId="165" fontId="3" fillId="5" borderId="1" xfId="0" applyNumberFormat="1" applyFont="1" applyFill="1" applyBorder="1" applyAlignment="1"/>
    <xf numFmtId="3" fontId="3" fillId="5" borderId="1" xfId="0" applyNumberFormat="1" applyFon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0" fillId="5" borderId="0" xfId="0" applyFill="1"/>
    <xf numFmtId="3" fontId="3" fillId="5" borderId="1" xfId="0" applyNumberFormat="1" applyFont="1" applyFill="1" applyBorder="1" applyAlignment="1"/>
    <xf numFmtId="0" fontId="0" fillId="5" borderId="0" xfId="0" applyFont="1" applyFill="1" applyAlignment="1"/>
    <xf numFmtId="3" fontId="3" fillId="5" borderId="1" xfId="0" applyNumberFormat="1" applyFont="1" applyFill="1" applyBorder="1" applyAlignment="1">
      <alignment horizontal="right" vertical="center"/>
    </xf>
    <xf numFmtId="0" fontId="0" fillId="5" borderId="0" xfId="0" applyFill="1" applyAlignment="1"/>
    <xf numFmtId="0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17"/>
  <sheetViews>
    <sheetView topLeftCell="B1" workbookViewId="0">
      <selection activeCell="M20" sqref="M20"/>
    </sheetView>
  </sheetViews>
  <sheetFormatPr defaultRowHeight="15" x14ac:dyDescent="0.25"/>
  <cols>
    <col min="1" max="1" width="62.28515625" customWidth="1"/>
    <col min="2" max="2" width="34.28515625" bestFit="1" customWidth="1"/>
    <col min="3" max="3" width="11.140625" customWidth="1"/>
    <col min="4" max="4" width="10.5703125" customWidth="1"/>
  </cols>
  <sheetData>
    <row r="1" spans="1:37" s="14" customFormat="1" ht="72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8" t="s">
        <v>19</v>
      </c>
      <c r="U1" s="7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5" t="s">
        <v>35</v>
      </c>
      <c r="AK1" s="5" t="s">
        <v>36</v>
      </c>
    </row>
    <row r="2" spans="1:37" s="44" customFormat="1" x14ac:dyDescent="0.25">
      <c r="A2" s="38" t="s">
        <v>60</v>
      </c>
      <c r="B2" s="38" t="s">
        <v>61</v>
      </c>
      <c r="C2" s="39">
        <v>43743.006243020798</v>
      </c>
      <c r="D2" s="38" t="s">
        <v>62</v>
      </c>
      <c r="E2" s="38" t="s">
        <v>63</v>
      </c>
      <c r="F2" s="38" t="s">
        <v>64</v>
      </c>
      <c r="G2" s="38" t="s">
        <v>65</v>
      </c>
      <c r="H2" s="40">
        <v>19829</v>
      </c>
      <c r="I2" s="38" t="s">
        <v>66</v>
      </c>
      <c r="J2" s="40" t="s">
        <v>67</v>
      </c>
      <c r="K2" s="38" t="s">
        <v>37</v>
      </c>
      <c r="L2" s="38" t="s">
        <v>68</v>
      </c>
      <c r="M2" s="38" t="s">
        <v>69</v>
      </c>
      <c r="N2" s="38" t="s">
        <v>70</v>
      </c>
      <c r="O2" s="38" t="s">
        <v>41</v>
      </c>
      <c r="P2" s="38" t="s">
        <v>41</v>
      </c>
      <c r="Q2" s="41">
        <v>13205.25</v>
      </c>
      <c r="R2" s="41">
        <v>15000</v>
      </c>
      <c r="S2" s="41">
        <v>13205.25</v>
      </c>
      <c r="T2" s="42">
        <v>15000</v>
      </c>
      <c r="U2" s="43">
        <v>185</v>
      </c>
      <c r="V2" s="41">
        <v>12082.623</v>
      </c>
      <c r="W2" s="41"/>
      <c r="X2" s="41"/>
      <c r="Y2" s="41"/>
      <c r="Z2" s="41"/>
      <c r="AA2" s="41"/>
      <c r="AB2" s="41">
        <v>1000</v>
      </c>
      <c r="AC2" s="41"/>
      <c r="AD2" s="41"/>
      <c r="AE2" s="41"/>
      <c r="AF2" s="41"/>
      <c r="AG2" s="41"/>
      <c r="AH2" s="41"/>
      <c r="AI2" s="41">
        <v>600</v>
      </c>
      <c r="AJ2" s="50"/>
      <c r="AK2" s="38"/>
    </row>
    <row r="3" spans="1:37" hidden="1" x14ac:dyDescent="0.25">
      <c r="A3" s="6" t="s">
        <v>60</v>
      </c>
      <c r="B3" s="6" t="s">
        <v>61</v>
      </c>
      <c r="C3" s="12">
        <v>43743.006243020798</v>
      </c>
      <c r="D3" s="6" t="s">
        <v>71</v>
      </c>
      <c r="E3" s="6" t="s">
        <v>72</v>
      </c>
      <c r="F3" s="6" t="s">
        <v>43</v>
      </c>
      <c r="G3" s="6" t="s">
        <v>73</v>
      </c>
      <c r="H3" s="13">
        <v>16575</v>
      </c>
      <c r="I3" s="6" t="s">
        <v>74</v>
      </c>
      <c r="J3" s="13" t="s">
        <v>75</v>
      </c>
      <c r="K3" s="6" t="s">
        <v>37</v>
      </c>
      <c r="L3" s="6" t="s">
        <v>68</v>
      </c>
      <c r="M3" s="6" t="s">
        <v>69</v>
      </c>
      <c r="N3" s="6" t="s">
        <v>70</v>
      </c>
      <c r="O3" s="6" t="s">
        <v>41</v>
      </c>
      <c r="P3" s="6" t="s">
        <v>41</v>
      </c>
      <c r="Q3" s="9">
        <v>13205.25</v>
      </c>
      <c r="R3" s="9">
        <v>15000</v>
      </c>
      <c r="S3" s="9">
        <v>13205.25</v>
      </c>
      <c r="T3" s="10">
        <v>15000</v>
      </c>
      <c r="U3" s="11">
        <v>155</v>
      </c>
      <c r="V3" s="9">
        <v>12825.053400000001</v>
      </c>
      <c r="W3" s="9"/>
      <c r="X3" s="9"/>
      <c r="Y3" s="9"/>
      <c r="Z3" s="9"/>
      <c r="AA3" s="9"/>
      <c r="AB3" s="9">
        <v>0</v>
      </c>
      <c r="AC3" s="9"/>
      <c r="AD3" s="9"/>
      <c r="AE3" s="9"/>
      <c r="AF3" s="9"/>
      <c r="AG3" s="9"/>
      <c r="AH3" s="9"/>
      <c r="AI3" s="9">
        <v>12980.053400000001</v>
      </c>
      <c r="AJ3" s="15"/>
      <c r="AK3" s="6"/>
    </row>
    <row r="4" spans="1:37" hidden="1" x14ac:dyDescent="0.25">
      <c r="A4" s="6" t="s">
        <v>60</v>
      </c>
      <c r="B4" s="6" t="s">
        <v>61</v>
      </c>
      <c r="C4" s="12">
        <v>43743.006243020798</v>
      </c>
      <c r="D4" s="6" t="s">
        <v>76</v>
      </c>
      <c r="E4" s="6" t="s">
        <v>77</v>
      </c>
      <c r="F4" s="6" t="s">
        <v>55</v>
      </c>
      <c r="G4" s="6" t="s">
        <v>78</v>
      </c>
      <c r="H4" s="13">
        <v>18523</v>
      </c>
      <c r="I4" s="6" t="s">
        <v>79</v>
      </c>
      <c r="J4" s="13" t="s">
        <v>40</v>
      </c>
      <c r="K4" s="6" t="s">
        <v>37</v>
      </c>
      <c r="L4" s="6" t="s">
        <v>68</v>
      </c>
      <c r="M4" s="6" t="s">
        <v>69</v>
      </c>
      <c r="N4" s="6" t="s">
        <v>70</v>
      </c>
      <c r="O4" s="6" t="s">
        <v>41</v>
      </c>
      <c r="P4" s="6" t="s">
        <v>41</v>
      </c>
      <c r="Q4" s="9">
        <v>13205.25</v>
      </c>
      <c r="R4" s="9">
        <v>15000</v>
      </c>
      <c r="S4" s="9">
        <v>13205.25</v>
      </c>
      <c r="T4" s="10">
        <v>15000</v>
      </c>
      <c r="U4" s="11">
        <v>170</v>
      </c>
      <c r="V4" s="9">
        <v>12923.492</v>
      </c>
      <c r="W4" s="9"/>
      <c r="X4" s="9"/>
      <c r="Y4" s="9"/>
      <c r="Z4" s="9"/>
      <c r="AA4" s="9"/>
      <c r="AB4" s="9">
        <v>1000</v>
      </c>
      <c r="AC4" s="9"/>
      <c r="AD4" s="9"/>
      <c r="AE4" s="9"/>
      <c r="AF4" s="9"/>
      <c r="AG4" s="9"/>
      <c r="AH4" s="9"/>
      <c r="AI4" s="9">
        <v>500</v>
      </c>
      <c r="AJ4" s="15"/>
      <c r="AK4" s="6"/>
    </row>
    <row r="5" spans="1:37" s="44" customFormat="1" x14ac:dyDescent="0.25">
      <c r="A5" s="38" t="s">
        <v>102</v>
      </c>
      <c r="B5" s="38" t="s">
        <v>103</v>
      </c>
      <c r="C5" s="39">
        <v>43747.0204904282</v>
      </c>
      <c r="D5" s="38" t="s">
        <v>104</v>
      </c>
      <c r="E5" s="38" t="s">
        <v>105</v>
      </c>
      <c r="F5" s="38" t="s">
        <v>47</v>
      </c>
      <c r="G5" s="38" t="s">
        <v>59</v>
      </c>
      <c r="H5" s="40">
        <v>19576</v>
      </c>
      <c r="I5" s="38" t="s">
        <v>106</v>
      </c>
      <c r="J5" s="40" t="s">
        <v>54</v>
      </c>
      <c r="K5" s="38" t="s">
        <v>37</v>
      </c>
      <c r="L5" s="38" t="s">
        <v>68</v>
      </c>
      <c r="M5" s="38" t="s">
        <v>69</v>
      </c>
      <c r="N5" s="38" t="s">
        <v>70</v>
      </c>
      <c r="O5" s="38" t="s">
        <v>41</v>
      </c>
      <c r="P5" s="38" t="s">
        <v>41</v>
      </c>
      <c r="Q5" s="41">
        <v>11970</v>
      </c>
      <c r="R5" s="41">
        <v>13393.39</v>
      </c>
      <c r="S5" s="41">
        <v>11970</v>
      </c>
      <c r="T5" s="42">
        <v>13393.39</v>
      </c>
      <c r="U5" s="43">
        <v>3</v>
      </c>
      <c r="V5" s="41">
        <v>10677.38</v>
      </c>
      <c r="W5" s="41"/>
      <c r="X5" s="41"/>
      <c r="Y5" s="41"/>
      <c r="Z5" s="41"/>
      <c r="AA5" s="41"/>
      <c r="AB5" s="41">
        <v>1500.37</v>
      </c>
      <c r="AC5" s="41"/>
      <c r="AD5" s="41"/>
      <c r="AE5" s="41"/>
      <c r="AF5" s="41"/>
      <c r="AG5" s="41"/>
      <c r="AH5" s="41"/>
      <c r="AI5" s="41">
        <v>934.64</v>
      </c>
      <c r="AJ5" s="50"/>
      <c r="AK5" s="38"/>
    </row>
    <row r="6" spans="1:37" s="44" customFormat="1" x14ac:dyDescent="0.25">
      <c r="A6" s="38" t="s">
        <v>113</v>
      </c>
      <c r="B6" s="38" t="s">
        <v>114</v>
      </c>
      <c r="C6" s="39">
        <v>43746.013569525501</v>
      </c>
      <c r="D6" s="38" t="s">
        <v>115</v>
      </c>
      <c r="E6" s="38" t="s">
        <v>116</v>
      </c>
      <c r="F6" s="38" t="s">
        <v>117</v>
      </c>
      <c r="G6" s="38" t="s">
        <v>58</v>
      </c>
      <c r="H6" s="40">
        <v>14157</v>
      </c>
      <c r="I6" s="38" t="s">
        <v>118</v>
      </c>
      <c r="J6" s="40" t="s">
        <v>48</v>
      </c>
      <c r="K6" s="38" t="s">
        <v>37</v>
      </c>
      <c r="L6" s="38" t="s">
        <v>68</v>
      </c>
      <c r="M6" s="38" t="s">
        <v>69</v>
      </c>
      <c r="N6" s="38" t="s">
        <v>70</v>
      </c>
      <c r="O6" s="38" t="s">
        <v>41</v>
      </c>
      <c r="P6" s="38" t="s">
        <v>41</v>
      </c>
      <c r="Q6" s="41">
        <v>13120.8</v>
      </c>
      <c r="R6" s="41">
        <v>23479.45</v>
      </c>
      <c r="S6" s="41">
        <v>13120.8</v>
      </c>
      <c r="T6" s="42">
        <v>23479.45</v>
      </c>
      <c r="U6" s="43">
        <v>126</v>
      </c>
      <c r="V6" s="41">
        <v>15677.2</v>
      </c>
      <c r="W6" s="41"/>
      <c r="X6" s="41"/>
      <c r="Y6" s="41"/>
      <c r="Z6" s="41"/>
      <c r="AA6" s="41"/>
      <c r="AB6" s="41"/>
      <c r="AC6" s="41"/>
      <c r="AD6" s="41"/>
      <c r="AE6" s="41">
        <v>1835</v>
      </c>
      <c r="AF6" s="41"/>
      <c r="AG6" s="41"/>
      <c r="AH6" s="41"/>
      <c r="AI6" s="41">
        <v>422.92</v>
      </c>
      <c r="AJ6" s="50"/>
      <c r="AK6" s="38"/>
    </row>
    <row r="7" spans="1:37" s="21" customFormat="1" hidden="1" x14ac:dyDescent="0.25">
      <c r="A7" s="16" t="s">
        <v>102</v>
      </c>
      <c r="B7" s="16" t="s">
        <v>120</v>
      </c>
      <c r="C7" s="17">
        <v>43811.014396840299</v>
      </c>
      <c r="D7" s="16" t="s">
        <v>121</v>
      </c>
      <c r="E7" s="16" t="s">
        <v>122</v>
      </c>
      <c r="F7" s="16" t="s">
        <v>81</v>
      </c>
      <c r="G7" s="16" t="s">
        <v>123</v>
      </c>
      <c r="H7" s="17">
        <v>19946</v>
      </c>
      <c r="I7" s="16" t="s">
        <v>124</v>
      </c>
      <c r="J7" s="16" t="s">
        <v>125</v>
      </c>
      <c r="K7" s="16" t="s">
        <v>37</v>
      </c>
      <c r="L7" s="16" t="s">
        <v>69</v>
      </c>
      <c r="M7" s="16" t="s">
        <v>69</v>
      </c>
      <c r="N7" s="16" t="s">
        <v>70</v>
      </c>
      <c r="O7" s="16" t="s">
        <v>41</v>
      </c>
      <c r="P7" s="16" t="s">
        <v>41</v>
      </c>
      <c r="Q7" s="18">
        <v>13300</v>
      </c>
      <c r="R7" s="18">
        <v>13300.01</v>
      </c>
      <c r="S7" s="18">
        <v>13300</v>
      </c>
      <c r="T7" s="18">
        <v>13300.01</v>
      </c>
      <c r="U7" s="19">
        <v>6</v>
      </c>
      <c r="V7" s="20">
        <v>10684.27</v>
      </c>
      <c r="W7" s="19"/>
      <c r="X7" s="19"/>
      <c r="Y7" s="19"/>
      <c r="Z7" s="19"/>
      <c r="AA7" s="19"/>
      <c r="AB7" s="20">
        <v>1500.37</v>
      </c>
      <c r="AC7" s="19"/>
      <c r="AD7" s="19"/>
      <c r="AE7" s="19"/>
      <c r="AF7" s="19"/>
      <c r="AG7" s="19"/>
      <c r="AH7" s="19"/>
      <c r="AI7" s="20">
        <v>651.33000000000004</v>
      </c>
      <c r="AJ7" s="19"/>
      <c r="AK7" s="19"/>
    </row>
    <row r="8" spans="1:37" s="21" customFormat="1" hidden="1" x14ac:dyDescent="0.25">
      <c r="A8" s="22" t="s">
        <v>94</v>
      </c>
      <c r="B8" s="22" t="s">
        <v>126</v>
      </c>
      <c r="C8" s="23">
        <v>43813.019000115703</v>
      </c>
      <c r="D8" s="22" t="s">
        <v>127</v>
      </c>
      <c r="E8" s="22" t="s">
        <v>128</v>
      </c>
      <c r="F8" s="22" t="s">
        <v>82</v>
      </c>
      <c r="G8" s="22" t="s">
        <v>129</v>
      </c>
      <c r="H8" s="23">
        <v>17715</v>
      </c>
      <c r="I8" s="22" t="s">
        <v>130</v>
      </c>
      <c r="J8" s="22" t="s">
        <v>131</v>
      </c>
      <c r="K8" s="22" t="s">
        <v>37</v>
      </c>
      <c r="L8" s="22" t="s">
        <v>68</v>
      </c>
      <c r="M8" s="22" t="s">
        <v>69</v>
      </c>
      <c r="N8" s="22" t="s">
        <v>70</v>
      </c>
      <c r="O8" s="22" t="s">
        <v>41</v>
      </c>
      <c r="P8" s="22" t="s">
        <v>41</v>
      </c>
      <c r="Q8" s="24">
        <v>13205.25</v>
      </c>
      <c r="R8" s="24">
        <v>15030.16</v>
      </c>
      <c r="S8" s="24">
        <v>13205.25</v>
      </c>
      <c r="T8" s="24">
        <v>15030.16</v>
      </c>
      <c r="U8" s="25">
        <v>316.27999999999997</v>
      </c>
      <c r="V8" s="25">
        <v>9965.34</v>
      </c>
      <c r="W8" s="25"/>
      <c r="X8" s="25"/>
      <c r="Y8" s="25"/>
      <c r="Z8" s="25"/>
      <c r="AA8" s="25"/>
      <c r="AB8" s="25">
        <v>2700</v>
      </c>
      <c r="AC8" s="25"/>
      <c r="AD8" s="25"/>
      <c r="AE8" s="25"/>
      <c r="AF8" s="25"/>
      <c r="AG8" s="25"/>
      <c r="AH8" s="25"/>
      <c r="AI8" s="25">
        <v>1507.53</v>
      </c>
      <c r="AJ8" s="25"/>
      <c r="AK8" s="25"/>
    </row>
    <row r="9" spans="1:37" s="21" customFormat="1" hidden="1" x14ac:dyDescent="0.25">
      <c r="A9" s="22" t="s">
        <v>94</v>
      </c>
      <c r="B9" s="22" t="s">
        <v>126</v>
      </c>
      <c r="C9" s="23">
        <v>43813.019000115703</v>
      </c>
      <c r="D9" s="22" t="s">
        <v>132</v>
      </c>
      <c r="E9" s="22" t="s">
        <v>133</v>
      </c>
      <c r="F9" s="22" t="s">
        <v>108</v>
      </c>
      <c r="G9" s="22" t="s">
        <v>134</v>
      </c>
      <c r="H9" s="23">
        <v>10494</v>
      </c>
      <c r="I9" s="22" t="s">
        <v>135</v>
      </c>
      <c r="J9" s="22" t="s">
        <v>136</v>
      </c>
      <c r="K9" s="22" t="s">
        <v>37</v>
      </c>
      <c r="L9" s="22" t="s">
        <v>68</v>
      </c>
      <c r="M9" s="22" t="s">
        <v>69</v>
      </c>
      <c r="N9" s="22" t="s">
        <v>70</v>
      </c>
      <c r="O9" s="22" t="s">
        <v>41</v>
      </c>
      <c r="P9" s="22" t="s">
        <v>41</v>
      </c>
      <c r="Q9" s="24">
        <v>13205.25</v>
      </c>
      <c r="R9" s="24">
        <v>14556.54</v>
      </c>
      <c r="S9" s="24">
        <v>13205.25</v>
      </c>
      <c r="T9" s="24">
        <v>14556.54</v>
      </c>
      <c r="U9" s="25">
        <v>2072</v>
      </c>
      <c r="V9" s="25">
        <v>9952.59</v>
      </c>
      <c r="W9" s="25"/>
      <c r="X9" s="25"/>
      <c r="Y9" s="25"/>
      <c r="Z9" s="25"/>
      <c r="AA9" s="25"/>
      <c r="AB9" s="25">
        <v>2700</v>
      </c>
      <c r="AC9" s="25"/>
      <c r="AD9" s="25"/>
      <c r="AE9" s="25"/>
      <c r="AF9" s="25"/>
      <c r="AG9" s="25"/>
      <c r="AH9" s="25"/>
      <c r="AI9" s="25">
        <v>1341.07</v>
      </c>
      <c r="AJ9" s="25"/>
      <c r="AK9" s="25"/>
    </row>
    <row r="10" spans="1:37" s="21" customFormat="1" hidden="1" x14ac:dyDescent="0.25">
      <c r="A10" s="22" t="s">
        <v>94</v>
      </c>
      <c r="B10" s="22" t="s">
        <v>126</v>
      </c>
      <c r="C10" s="23">
        <v>43813.019000115703</v>
      </c>
      <c r="D10" s="22" t="s">
        <v>137</v>
      </c>
      <c r="E10" s="22" t="s">
        <v>138</v>
      </c>
      <c r="F10" s="22" t="s">
        <v>139</v>
      </c>
      <c r="G10" s="22" t="s">
        <v>140</v>
      </c>
      <c r="H10" s="23">
        <v>15026</v>
      </c>
      <c r="I10" s="22" t="s">
        <v>141</v>
      </c>
      <c r="J10" s="22" t="s">
        <v>142</v>
      </c>
      <c r="K10" s="22" t="s">
        <v>37</v>
      </c>
      <c r="L10" s="22" t="s">
        <v>68</v>
      </c>
      <c r="M10" s="22" t="s">
        <v>69</v>
      </c>
      <c r="N10" s="22" t="s">
        <v>70</v>
      </c>
      <c r="O10" s="22" t="s">
        <v>41</v>
      </c>
      <c r="P10" s="22" t="s">
        <v>41</v>
      </c>
      <c r="Q10" s="24">
        <v>13205.25</v>
      </c>
      <c r="R10" s="24">
        <v>14518.34</v>
      </c>
      <c r="S10" s="24">
        <v>13205.25</v>
      </c>
      <c r="T10" s="24">
        <v>14518.34</v>
      </c>
      <c r="U10" s="25">
        <v>129</v>
      </c>
      <c r="V10" s="25">
        <v>9910.74</v>
      </c>
      <c r="W10" s="25"/>
      <c r="X10" s="25"/>
      <c r="Y10" s="25"/>
      <c r="Z10" s="25"/>
      <c r="AA10" s="25"/>
      <c r="AB10" s="25">
        <v>2700</v>
      </c>
      <c r="AC10" s="25"/>
      <c r="AD10" s="25"/>
      <c r="AE10" s="25"/>
      <c r="AF10" s="25"/>
      <c r="AG10" s="25"/>
      <c r="AH10" s="25"/>
      <c r="AI10" s="25">
        <v>1341.07</v>
      </c>
      <c r="AJ10" s="25"/>
      <c r="AK10" s="25"/>
    </row>
    <row r="11" spans="1:37" s="46" customFormat="1" x14ac:dyDescent="0.25">
      <c r="A11" s="38" t="s">
        <v>94</v>
      </c>
      <c r="B11" s="38" t="s">
        <v>126</v>
      </c>
      <c r="C11" s="40">
        <v>43813.019000115703</v>
      </c>
      <c r="D11" s="38" t="s">
        <v>143</v>
      </c>
      <c r="E11" s="38" t="s">
        <v>144</v>
      </c>
      <c r="F11" s="38" t="s">
        <v>42</v>
      </c>
      <c r="G11" s="38" t="s">
        <v>80</v>
      </c>
      <c r="H11" s="40">
        <v>19444</v>
      </c>
      <c r="I11" s="38" t="s">
        <v>145</v>
      </c>
      <c r="J11" s="38" t="s">
        <v>146</v>
      </c>
      <c r="K11" s="38" t="s">
        <v>37</v>
      </c>
      <c r="L11" s="38" t="s">
        <v>68</v>
      </c>
      <c r="M11" s="38" t="s">
        <v>69</v>
      </c>
      <c r="N11" s="38" t="s">
        <v>70</v>
      </c>
      <c r="O11" s="38" t="s">
        <v>41</v>
      </c>
      <c r="P11" s="38" t="s">
        <v>41</v>
      </c>
      <c r="Q11" s="45">
        <v>13205.25</v>
      </c>
      <c r="R11" s="45">
        <v>14479.96</v>
      </c>
      <c r="S11" s="45">
        <v>13205.25</v>
      </c>
      <c r="T11" s="45">
        <v>14479.96</v>
      </c>
      <c r="U11" s="41">
        <v>70</v>
      </c>
      <c r="V11" s="41">
        <v>9876.76</v>
      </c>
      <c r="W11" s="41"/>
      <c r="X11" s="41"/>
      <c r="Y11" s="41"/>
      <c r="Z11" s="41"/>
      <c r="AA11" s="41"/>
      <c r="AB11" s="41">
        <v>2700</v>
      </c>
      <c r="AC11" s="41"/>
      <c r="AD11" s="41"/>
      <c r="AE11" s="41"/>
      <c r="AF11" s="41"/>
      <c r="AG11" s="41"/>
      <c r="AH11" s="41"/>
      <c r="AI11" s="41">
        <v>1344.61</v>
      </c>
      <c r="AJ11" s="41"/>
      <c r="AK11" s="41"/>
    </row>
    <row r="12" spans="1:37" s="46" customFormat="1" x14ac:dyDescent="0.25">
      <c r="A12" s="38" t="s">
        <v>119</v>
      </c>
      <c r="B12" s="38" t="s">
        <v>147</v>
      </c>
      <c r="C12" s="40">
        <v>43814.008923645801</v>
      </c>
      <c r="D12" s="38" t="s">
        <v>148</v>
      </c>
      <c r="E12" s="38" t="s">
        <v>149</v>
      </c>
      <c r="F12" s="38" t="s">
        <v>150</v>
      </c>
      <c r="G12" s="38" t="s">
        <v>151</v>
      </c>
      <c r="H12" s="40">
        <v>21622</v>
      </c>
      <c r="I12" s="40" t="s">
        <v>152</v>
      </c>
      <c r="J12" s="40" t="s">
        <v>153</v>
      </c>
      <c r="K12" s="38" t="s">
        <v>37</v>
      </c>
      <c r="L12" s="38" t="s">
        <v>68</v>
      </c>
      <c r="M12" s="38" t="s">
        <v>69</v>
      </c>
      <c r="N12" s="38" t="s">
        <v>70</v>
      </c>
      <c r="O12" s="38" t="s">
        <v>41</v>
      </c>
      <c r="P12" s="38" t="s">
        <v>41</v>
      </c>
      <c r="Q12" s="47">
        <v>13140</v>
      </c>
      <c r="R12" s="47">
        <v>14620.41</v>
      </c>
      <c r="S12" s="47">
        <v>13140</v>
      </c>
      <c r="T12" s="47">
        <v>14620.41</v>
      </c>
      <c r="U12" s="47">
        <v>215</v>
      </c>
      <c r="V12" s="47">
        <v>12812.85</v>
      </c>
      <c r="W12" s="47"/>
      <c r="X12" s="47"/>
      <c r="Y12" s="47"/>
      <c r="Z12" s="47"/>
      <c r="AA12" s="47"/>
      <c r="AB12" s="47"/>
      <c r="AC12" s="47"/>
      <c r="AD12" s="47"/>
      <c r="AE12" s="47">
        <v>1093.67</v>
      </c>
      <c r="AF12" s="47"/>
      <c r="AG12" s="47"/>
      <c r="AH12" s="47"/>
      <c r="AI12" s="47">
        <v>498.89</v>
      </c>
      <c r="AJ12" s="47"/>
      <c r="AK12" s="47"/>
    </row>
    <row r="13" spans="1:37" s="21" customFormat="1" hidden="1" x14ac:dyDescent="0.25">
      <c r="A13" s="22" t="s">
        <v>107</v>
      </c>
      <c r="B13" s="22" t="s">
        <v>154</v>
      </c>
      <c r="C13" s="23">
        <v>43807.013678668998</v>
      </c>
      <c r="D13" s="22" t="s">
        <v>155</v>
      </c>
      <c r="E13" s="22" t="s">
        <v>156</v>
      </c>
      <c r="F13" s="22" t="s">
        <v>45</v>
      </c>
      <c r="G13" s="22" t="s">
        <v>157</v>
      </c>
      <c r="H13" s="23">
        <v>19735</v>
      </c>
      <c r="I13" s="22" t="s">
        <v>158</v>
      </c>
      <c r="J13" s="22" t="s">
        <v>159</v>
      </c>
      <c r="K13" s="22" t="s">
        <v>37</v>
      </c>
      <c r="L13" s="22" t="s">
        <v>69</v>
      </c>
      <c r="M13" s="22" t="s">
        <v>69</v>
      </c>
      <c r="N13" s="22" t="s">
        <v>70</v>
      </c>
      <c r="O13" s="22" t="s">
        <v>41</v>
      </c>
      <c r="P13" s="22" t="s">
        <v>41</v>
      </c>
      <c r="Q13" s="24">
        <v>14672.5</v>
      </c>
      <c r="R13" s="24">
        <v>21884.51</v>
      </c>
      <c r="S13" s="24">
        <v>14672.5</v>
      </c>
      <c r="T13" s="24">
        <v>21884.51</v>
      </c>
      <c r="U13" s="25">
        <v>195</v>
      </c>
      <c r="V13" s="25">
        <v>13619.513000000001</v>
      </c>
      <c r="W13" s="25"/>
      <c r="X13" s="25"/>
      <c r="Y13" s="25"/>
      <c r="Z13" s="25"/>
      <c r="AA13" s="25"/>
      <c r="AB13" s="25"/>
      <c r="AC13" s="25"/>
      <c r="AD13" s="25"/>
      <c r="AE13" s="25">
        <v>744</v>
      </c>
      <c r="AF13" s="25"/>
      <c r="AG13" s="25"/>
      <c r="AH13" s="25"/>
      <c r="AI13" s="25">
        <v>5698</v>
      </c>
      <c r="AJ13" s="25"/>
      <c r="AK13" s="25"/>
    </row>
    <row r="14" spans="1:37" s="21" customFormat="1" hidden="1" x14ac:dyDescent="0.25">
      <c r="A14" s="22" t="s">
        <v>113</v>
      </c>
      <c r="B14" s="22" t="s">
        <v>160</v>
      </c>
      <c r="C14" s="23">
        <v>43814.014141747699</v>
      </c>
      <c r="D14" s="22" t="s">
        <v>161</v>
      </c>
      <c r="E14" s="22" t="s">
        <v>162</v>
      </c>
      <c r="F14" s="22" t="s">
        <v>101</v>
      </c>
      <c r="G14" s="22" t="s">
        <v>163</v>
      </c>
      <c r="H14" s="23">
        <v>20552</v>
      </c>
      <c r="I14" s="22" t="s">
        <v>164</v>
      </c>
      <c r="J14" s="22" t="s">
        <v>165</v>
      </c>
      <c r="K14" s="22" t="s">
        <v>37</v>
      </c>
      <c r="L14" s="22" t="s">
        <v>166</v>
      </c>
      <c r="M14" s="22" t="s">
        <v>69</v>
      </c>
      <c r="N14" s="22" t="s">
        <v>70</v>
      </c>
      <c r="O14" s="22" t="s">
        <v>41</v>
      </c>
      <c r="P14" s="22" t="s">
        <v>41</v>
      </c>
      <c r="Q14" s="24">
        <v>11738</v>
      </c>
      <c r="R14" s="24">
        <v>22165.200000000001</v>
      </c>
      <c r="S14" s="24">
        <v>11738</v>
      </c>
      <c r="T14" s="24">
        <v>22165.200000000001</v>
      </c>
      <c r="U14" s="25">
        <v>185</v>
      </c>
      <c r="V14" s="25">
        <v>14650.99</v>
      </c>
      <c r="W14" s="25"/>
      <c r="X14" s="25"/>
      <c r="Y14" s="25"/>
      <c r="Z14" s="25"/>
      <c r="AA14" s="25"/>
      <c r="AB14" s="25"/>
      <c r="AC14" s="25"/>
      <c r="AD14" s="25"/>
      <c r="AE14" s="25">
        <v>1835</v>
      </c>
      <c r="AF14" s="25"/>
      <c r="AG14" s="25"/>
      <c r="AH14" s="25"/>
      <c r="AI14" s="25">
        <v>379.17</v>
      </c>
      <c r="AJ14" s="25"/>
      <c r="AK14" s="25"/>
    </row>
    <row r="15" spans="1:37" s="21" customFormat="1" hidden="1" x14ac:dyDescent="0.25">
      <c r="A15" s="22" t="s">
        <v>113</v>
      </c>
      <c r="B15" s="22" t="s">
        <v>160</v>
      </c>
      <c r="C15" s="23">
        <v>43814.014141747699</v>
      </c>
      <c r="D15" s="22" t="s">
        <v>167</v>
      </c>
      <c r="E15" s="22" t="s">
        <v>50</v>
      </c>
      <c r="F15" s="22" t="s">
        <v>51</v>
      </c>
      <c r="G15" s="22" t="s">
        <v>52</v>
      </c>
      <c r="H15" s="23">
        <v>16889</v>
      </c>
      <c r="I15" s="22" t="s">
        <v>168</v>
      </c>
      <c r="J15" s="22" t="s">
        <v>169</v>
      </c>
      <c r="K15" s="22" t="s">
        <v>37</v>
      </c>
      <c r="L15" s="22" t="s">
        <v>68</v>
      </c>
      <c r="M15" s="22" t="s">
        <v>69</v>
      </c>
      <c r="N15" s="22" t="s">
        <v>70</v>
      </c>
      <c r="O15" s="22" t="s">
        <v>41</v>
      </c>
      <c r="P15" s="22" t="s">
        <v>41</v>
      </c>
      <c r="Q15" s="24">
        <v>13205.25</v>
      </c>
      <c r="R15" s="24">
        <v>23563.439999999999</v>
      </c>
      <c r="S15" s="24">
        <v>13205.25</v>
      </c>
      <c r="T15" s="24">
        <v>23563.439999999999</v>
      </c>
      <c r="U15" s="25">
        <v>185.5</v>
      </c>
      <c r="V15" s="25">
        <v>15711.47</v>
      </c>
      <c r="W15" s="25"/>
      <c r="X15" s="25"/>
      <c r="Y15" s="25"/>
      <c r="Z15" s="25"/>
      <c r="AA15" s="25"/>
      <c r="AB15" s="25"/>
      <c r="AC15" s="25"/>
      <c r="AD15" s="25"/>
      <c r="AE15" s="25">
        <v>1835</v>
      </c>
      <c r="AF15" s="25"/>
      <c r="AG15" s="25"/>
      <c r="AH15" s="25"/>
      <c r="AI15" s="25">
        <v>393.75</v>
      </c>
      <c r="AJ15" s="25"/>
      <c r="AK15" s="25"/>
    </row>
    <row r="16" spans="1:37" s="28" customFormat="1" hidden="1" x14ac:dyDescent="0.25">
      <c r="A16" s="6" t="s">
        <v>94</v>
      </c>
      <c r="B16" s="6" t="s">
        <v>185</v>
      </c>
      <c r="C16" s="12">
        <v>43782.010941817098</v>
      </c>
      <c r="D16" s="6" t="s">
        <v>186</v>
      </c>
      <c r="E16" s="6" t="s">
        <v>187</v>
      </c>
      <c r="F16" s="6" t="s">
        <v>43</v>
      </c>
      <c r="G16" s="6" t="s">
        <v>188</v>
      </c>
      <c r="H16" s="13">
        <v>24176</v>
      </c>
      <c r="I16" s="13" t="s">
        <v>189</v>
      </c>
      <c r="J16" s="13" t="s">
        <v>190</v>
      </c>
      <c r="K16" s="6" t="s">
        <v>37</v>
      </c>
      <c r="L16" s="6" t="s">
        <v>69</v>
      </c>
      <c r="M16" s="6" t="s">
        <v>69</v>
      </c>
      <c r="N16" s="6" t="s">
        <v>70</v>
      </c>
      <c r="O16" s="6" t="s">
        <v>41</v>
      </c>
      <c r="P16" s="6" t="s">
        <v>41</v>
      </c>
      <c r="Q16" s="26">
        <v>14672.5</v>
      </c>
      <c r="R16" s="26">
        <v>14590.34</v>
      </c>
      <c r="S16" s="26">
        <v>14672.5</v>
      </c>
      <c r="T16" s="26">
        <v>14590.34</v>
      </c>
      <c r="U16" s="26">
        <v>94</v>
      </c>
      <c r="V16" s="26">
        <v>9961.08</v>
      </c>
      <c r="W16" s="26"/>
      <c r="X16" s="26"/>
      <c r="Y16" s="26"/>
      <c r="Z16" s="26"/>
      <c r="AA16" s="26"/>
      <c r="AB16" s="26">
        <v>2700</v>
      </c>
      <c r="AC16" s="26"/>
      <c r="AD16" s="26"/>
      <c r="AE16" s="26"/>
      <c r="AF16" s="26"/>
      <c r="AG16" s="26"/>
      <c r="AH16" s="26"/>
      <c r="AI16" s="26">
        <v>1337.53</v>
      </c>
      <c r="AJ16" s="26"/>
      <c r="AK16" s="26"/>
    </row>
    <row r="17" spans="1:37" s="48" customFormat="1" x14ac:dyDescent="0.25">
      <c r="A17" s="38" t="s">
        <v>107</v>
      </c>
      <c r="B17" s="38" t="s">
        <v>191</v>
      </c>
      <c r="C17" s="39">
        <v>43777.043077048598</v>
      </c>
      <c r="D17" s="38" t="s">
        <v>192</v>
      </c>
      <c r="E17" s="38" t="s">
        <v>110</v>
      </c>
      <c r="F17" s="38" t="s">
        <v>111</v>
      </c>
      <c r="G17" s="38" t="s">
        <v>112</v>
      </c>
      <c r="H17" s="40">
        <v>22320</v>
      </c>
      <c r="I17" s="40" t="s">
        <v>193</v>
      </c>
      <c r="J17" s="40" t="s">
        <v>194</v>
      </c>
      <c r="K17" s="38" t="s">
        <v>37</v>
      </c>
      <c r="L17" s="38" t="s">
        <v>69</v>
      </c>
      <c r="M17" s="38" t="s">
        <v>69</v>
      </c>
      <c r="N17" s="38" t="s">
        <v>70</v>
      </c>
      <c r="O17" s="38" t="s">
        <v>41</v>
      </c>
      <c r="P17" s="38" t="s">
        <v>41</v>
      </c>
      <c r="Q17" s="47">
        <v>14672.5</v>
      </c>
      <c r="R17" s="47">
        <v>21250.2</v>
      </c>
      <c r="S17" s="47">
        <v>14672.5</v>
      </c>
      <c r="T17" s="47">
        <v>21250.2</v>
      </c>
      <c r="U17" s="47">
        <v>90</v>
      </c>
      <c r="V17" s="47">
        <v>13090.2</v>
      </c>
      <c r="W17" s="47"/>
      <c r="X17" s="47"/>
      <c r="Y17" s="47"/>
      <c r="Z17" s="47"/>
      <c r="AA17" s="47"/>
      <c r="AB17" s="47"/>
      <c r="AC17" s="47"/>
      <c r="AD17" s="47"/>
      <c r="AE17" s="47">
        <v>744</v>
      </c>
      <c r="AF17" s="47"/>
      <c r="AG17" s="47"/>
      <c r="AH17" s="47"/>
      <c r="AI17" s="47">
        <v>5698</v>
      </c>
      <c r="AJ17" s="47"/>
      <c r="AK17" s="47"/>
    </row>
  </sheetData>
  <autoFilter ref="A1:AK17">
    <filterColumn colId="7">
      <colorFilter dxfId="1"/>
    </filterColumn>
  </autoFilter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/>
  </sheetViews>
  <sheetFormatPr defaultRowHeight="15" x14ac:dyDescent="0.25"/>
  <cols>
    <col min="1" max="1" width="70.28515625" customWidth="1"/>
    <col min="9" max="9" width="11.42578125" bestFit="1" customWidth="1"/>
  </cols>
  <sheetData>
    <row r="1" spans="1:13" ht="127.5" x14ac:dyDescent="0.25">
      <c r="A1" s="1" t="s">
        <v>0</v>
      </c>
      <c r="B1" s="1" t="s">
        <v>18</v>
      </c>
      <c r="C1" s="8" t="s">
        <v>19</v>
      </c>
      <c r="D1" s="7" t="s">
        <v>20</v>
      </c>
      <c r="E1" s="4" t="s">
        <v>21</v>
      </c>
      <c r="F1" s="4" t="s">
        <v>27</v>
      </c>
      <c r="G1" s="4" t="s">
        <v>30</v>
      </c>
      <c r="H1" s="4" t="s">
        <v>34</v>
      </c>
      <c r="I1" s="5" t="s">
        <v>215</v>
      </c>
      <c r="J1" s="5" t="s">
        <v>216</v>
      </c>
      <c r="K1" s="32" t="s">
        <v>217</v>
      </c>
      <c r="L1" s="32" t="s">
        <v>218</v>
      </c>
      <c r="M1" s="32" t="s">
        <v>219</v>
      </c>
    </row>
    <row r="2" spans="1:13" x14ac:dyDescent="0.25">
      <c r="A2" s="6" t="s">
        <v>60</v>
      </c>
      <c r="B2" s="9">
        <v>13205.25</v>
      </c>
      <c r="C2" s="10">
        <v>15000</v>
      </c>
      <c r="D2" s="11">
        <v>185</v>
      </c>
      <c r="E2" s="9">
        <v>12082.623</v>
      </c>
      <c r="F2" s="9">
        <v>1000</v>
      </c>
      <c r="G2" s="9"/>
      <c r="H2" s="9">
        <v>600</v>
      </c>
      <c r="I2" s="15">
        <f t="shared" ref="I2:I7" si="0">H2/C2*100</f>
        <v>4</v>
      </c>
      <c r="J2" s="31">
        <f t="shared" ref="J2:J7" si="1">H2/B2*100</f>
        <v>4.5436474129607545</v>
      </c>
      <c r="L2" s="34">
        <f>E2/C2*100</f>
        <v>80.550820000000002</v>
      </c>
      <c r="M2">
        <v>412.38</v>
      </c>
    </row>
    <row r="3" spans="1:13" x14ac:dyDescent="0.25">
      <c r="A3" s="6" t="s">
        <v>102</v>
      </c>
      <c r="B3" s="9">
        <v>11970</v>
      </c>
      <c r="C3" s="10">
        <v>13393.39</v>
      </c>
      <c r="D3" s="11">
        <v>3</v>
      </c>
      <c r="E3" s="9">
        <v>10677.38</v>
      </c>
      <c r="F3" s="9">
        <v>1500.37</v>
      </c>
      <c r="G3" s="9"/>
      <c r="H3" s="9">
        <v>934.64</v>
      </c>
      <c r="I3" s="30">
        <f t="shared" si="0"/>
        <v>6.9783676873442797</v>
      </c>
      <c r="J3" s="31">
        <f t="shared" si="1"/>
        <v>7.8081871345029237</v>
      </c>
      <c r="L3" s="34">
        <f t="shared" ref="L3:L7" si="2">E3/C3*100</f>
        <v>79.72126548991703</v>
      </c>
      <c r="M3">
        <v>278</v>
      </c>
    </row>
    <row r="4" spans="1:13" x14ac:dyDescent="0.25">
      <c r="A4" s="6" t="s">
        <v>113</v>
      </c>
      <c r="B4" s="9">
        <v>13120.8</v>
      </c>
      <c r="C4" s="10">
        <v>23479.45</v>
      </c>
      <c r="D4" s="11">
        <v>126</v>
      </c>
      <c r="E4" s="9">
        <v>15677.2</v>
      </c>
      <c r="F4" s="9"/>
      <c r="G4" s="9">
        <v>1835</v>
      </c>
      <c r="H4" s="9">
        <v>422.92</v>
      </c>
      <c r="I4" s="30">
        <f t="shared" si="0"/>
        <v>1.8012346967241566</v>
      </c>
      <c r="J4" s="31">
        <f t="shared" si="1"/>
        <v>3.2232790683494912</v>
      </c>
      <c r="L4" s="34">
        <f t="shared" si="2"/>
        <v>66.76987748861238</v>
      </c>
      <c r="M4">
        <v>5418.34</v>
      </c>
    </row>
    <row r="5" spans="1:13" x14ac:dyDescent="0.25">
      <c r="A5" s="22" t="s">
        <v>94</v>
      </c>
      <c r="B5" s="24">
        <v>13205.25</v>
      </c>
      <c r="C5" s="24">
        <v>14479.96</v>
      </c>
      <c r="D5" s="25">
        <v>70</v>
      </c>
      <c r="E5" s="25">
        <v>9876.76</v>
      </c>
      <c r="F5" s="25">
        <v>2700</v>
      </c>
      <c r="G5" s="25"/>
      <c r="H5" s="25">
        <v>1344.61</v>
      </c>
      <c r="I5" s="30">
        <f t="shared" si="0"/>
        <v>9.2860063149345713</v>
      </c>
      <c r="J5" s="31">
        <f t="shared" si="1"/>
        <v>10.182389579901931</v>
      </c>
      <c r="L5" s="34">
        <f t="shared" si="2"/>
        <v>68.209856933306455</v>
      </c>
      <c r="M5">
        <v>428.59</v>
      </c>
    </row>
    <row r="6" spans="1:13" x14ac:dyDescent="0.25">
      <c r="A6" s="6" t="s">
        <v>119</v>
      </c>
      <c r="B6" s="26">
        <v>13140</v>
      </c>
      <c r="C6" s="26">
        <v>14620.41</v>
      </c>
      <c r="D6" s="26">
        <v>215</v>
      </c>
      <c r="E6" s="26">
        <v>12812.85</v>
      </c>
      <c r="F6" s="26"/>
      <c r="G6" s="26">
        <v>1093.67</v>
      </c>
      <c r="H6" s="26">
        <v>498.89</v>
      </c>
      <c r="I6" s="26">
        <f t="shared" si="0"/>
        <v>3.4122846076136035</v>
      </c>
      <c r="J6" s="31">
        <f t="shared" si="1"/>
        <v>3.7967275494672754</v>
      </c>
      <c r="L6" s="34">
        <f t="shared" si="2"/>
        <v>87.636735221515679</v>
      </c>
      <c r="M6">
        <v>-20.41</v>
      </c>
    </row>
    <row r="7" spans="1:13" x14ac:dyDescent="0.25">
      <c r="A7" s="22" t="s">
        <v>107</v>
      </c>
      <c r="B7" s="24">
        <v>14672.5</v>
      </c>
      <c r="C7" s="24">
        <v>21884.51</v>
      </c>
      <c r="D7" s="25">
        <v>195</v>
      </c>
      <c r="E7" s="25">
        <v>13619.513000000001</v>
      </c>
      <c r="F7" s="25"/>
      <c r="G7" s="25">
        <v>744</v>
      </c>
      <c r="H7" s="25">
        <v>5698</v>
      </c>
      <c r="I7" s="25">
        <f t="shared" si="0"/>
        <v>26.036680739025002</v>
      </c>
      <c r="J7" s="31">
        <f t="shared" si="1"/>
        <v>38.834554438575566</v>
      </c>
      <c r="L7" s="34">
        <f t="shared" si="2"/>
        <v>62.23357525482637</v>
      </c>
      <c r="M7">
        <v>1628</v>
      </c>
    </row>
    <row r="8" spans="1:13" x14ac:dyDescent="0.25">
      <c r="H8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10"/>
  <sheetViews>
    <sheetView topLeftCell="P1" workbookViewId="0">
      <selection activeCell="B8" sqref="A8:XFD8"/>
    </sheetView>
  </sheetViews>
  <sheetFormatPr defaultRowHeight="15" x14ac:dyDescent="0.25"/>
  <cols>
    <col min="1" max="1" width="65.42578125" customWidth="1"/>
    <col min="3" max="4" width="11.42578125" customWidth="1"/>
    <col min="5" max="5" width="10.42578125" customWidth="1"/>
  </cols>
  <sheetData>
    <row r="1" spans="1:35" s="14" customFormat="1" ht="72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8" t="s">
        <v>19</v>
      </c>
      <c r="U1" s="7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</row>
    <row r="2" spans="1:35" s="44" customFormat="1" x14ac:dyDescent="0.25">
      <c r="A2" s="38" t="s">
        <v>83</v>
      </c>
      <c r="B2" s="38" t="s">
        <v>84</v>
      </c>
      <c r="C2" s="39">
        <v>43753.022816122699</v>
      </c>
      <c r="D2" s="38" t="s">
        <v>85</v>
      </c>
      <c r="E2" s="38" t="s">
        <v>86</v>
      </c>
      <c r="F2" s="38" t="s">
        <v>46</v>
      </c>
      <c r="G2" s="38" t="s">
        <v>87</v>
      </c>
      <c r="H2" s="40">
        <v>17700</v>
      </c>
      <c r="I2" s="38" t="s">
        <v>88</v>
      </c>
      <c r="J2" s="40" t="s">
        <v>89</v>
      </c>
      <c r="K2" s="38" t="s">
        <v>37</v>
      </c>
      <c r="L2" s="38" t="s">
        <v>90</v>
      </c>
      <c r="M2" s="38" t="s">
        <v>90</v>
      </c>
      <c r="N2" s="38" t="s">
        <v>91</v>
      </c>
      <c r="O2" s="38" t="s">
        <v>41</v>
      </c>
      <c r="P2" s="38" t="s">
        <v>41</v>
      </c>
      <c r="Q2" s="41">
        <v>14325</v>
      </c>
      <c r="R2" s="41">
        <v>23195.3</v>
      </c>
      <c r="S2" s="41">
        <v>14325</v>
      </c>
      <c r="T2" s="42">
        <v>23195.3</v>
      </c>
      <c r="U2" s="43">
        <v>157</v>
      </c>
      <c r="V2" s="41">
        <v>17718.300299999999</v>
      </c>
      <c r="W2" s="41"/>
      <c r="X2" s="41"/>
      <c r="Y2" s="41"/>
      <c r="Z2" s="41"/>
      <c r="AA2" s="41"/>
      <c r="AB2" s="41">
        <v>1570</v>
      </c>
      <c r="AC2" s="41"/>
      <c r="AD2" s="41"/>
      <c r="AE2" s="41"/>
      <c r="AF2" s="41"/>
      <c r="AG2" s="41"/>
      <c r="AH2" s="41"/>
      <c r="AI2" s="41">
        <v>3750</v>
      </c>
    </row>
    <row r="3" spans="1:35" s="44" customFormat="1" x14ac:dyDescent="0.25">
      <c r="A3" s="38" t="s">
        <v>94</v>
      </c>
      <c r="B3" s="38" t="s">
        <v>95</v>
      </c>
      <c r="C3" s="39">
        <v>43750.017716666698</v>
      </c>
      <c r="D3" s="38" t="s">
        <v>96</v>
      </c>
      <c r="E3" s="38" t="s">
        <v>97</v>
      </c>
      <c r="F3" s="38" t="s">
        <v>39</v>
      </c>
      <c r="G3" s="38" t="s">
        <v>98</v>
      </c>
      <c r="H3" s="40">
        <v>16439</v>
      </c>
      <c r="I3" s="38" t="s">
        <v>99</v>
      </c>
      <c r="J3" s="40" t="s">
        <v>93</v>
      </c>
      <c r="K3" s="38" t="s">
        <v>37</v>
      </c>
      <c r="L3" s="38" t="s">
        <v>100</v>
      </c>
      <c r="M3" s="38" t="s">
        <v>90</v>
      </c>
      <c r="N3" s="38" t="s">
        <v>91</v>
      </c>
      <c r="O3" s="38" t="s">
        <v>41</v>
      </c>
      <c r="P3" s="38" t="s">
        <v>41</v>
      </c>
      <c r="Q3" s="41">
        <v>14838.75</v>
      </c>
      <c r="R3" s="41">
        <v>17142.810000000001</v>
      </c>
      <c r="S3" s="41">
        <v>14838.75</v>
      </c>
      <c r="T3" s="42">
        <v>17142.810000000001</v>
      </c>
      <c r="U3" s="43">
        <v>81</v>
      </c>
      <c r="V3" s="41">
        <v>12004.49</v>
      </c>
      <c r="W3" s="41"/>
      <c r="X3" s="41"/>
      <c r="Y3" s="41"/>
      <c r="Z3" s="41"/>
      <c r="AA3" s="41"/>
      <c r="AB3" s="41">
        <v>3000</v>
      </c>
      <c r="AC3" s="41"/>
      <c r="AD3" s="41"/>
      <c r="AE3" s="41"/>
      <c r="AF3" s="41"/>
      <c r="AG3" s="41"/>
      <c r="AH3" s="41"/>
      <c r="AI3" s="41">
        <v>1492.08</v>
      </c>
    </row>
    <row r="4" spans="1:35" s="27" customFormat="1" hidden="1" x14ac:dyDescent="0.25">
      <c r="A4" s="22" t="s">
        <v>113</v>
      </c>
      <c r="B4" s="22" t="s">
        <v>160</v>
      </c>
      <c r="C4" s="23">
        <v>43814.014141747699</v>
      </c>
      <c r="D4" s="22" t="s">
        <v>170</v>
      </c>
      <c r="E4" s="22" t="s">
        <v>171</v>
      </c>
      <c r="F4" s="22" t="s">
        <v>45</v>
      </c>
      <c r="G4" s="22" t="s">
        <v>56</v>
      </c>
      <c r="H4" s="23">
        <v>15858</v>
      </c>
      <c r="I4" s="22" t="s">
        <v>172</v>
      </c>
      <c r="J4" s="22" t="s">
        <v>173</v>
      </c>
      <c r="K4" s="22" t="s">
        <v>37</v>
      </c>
      <c r="L4" s="22" t="s">
        <v>100</v>
      </c>
      <c r="M4" s="22" t="s">
        <v>90</v>
      </c>
      <c r="N4" s="22" t="s">
        <v>91</v>
      </c>
      <c r="O4" s="22" t="s">
        <v>41</v>
      </c>
      <c r="P4" s="22" t="s">
        <v>41</v>
      </c>
      <c r="Q4" s="24">
        <v>14838.75</v>
      </c>
      <c r="R4" s="24">
        <v>22917.57</v>
      </c>
      <c r="S4" s="24">
        <v>14838.75</v>
      </c>
      <c r="T4" s="24">
        <v>22917.57</v>
      </c>
      <c r="U4" s="25">
        <v>95</v>
      </c>
      <c r="V4" s="25">
        <v>15169.73</v>
      </c>
      <c r="W4" s="25"/>
      <c r="X4" s="25"/>
      <c r="Y4" s="25"/>
      <c r="Z4" s="25"/>
      <c r="AA4" s="25"/>
      <c r="AB4" s="25"/>
      <c r="AC4" s="25"/>
      <c r="AD4" s="25"/>
      <c r="AE4" s="25">
        <v>1985</v>
      </c>
      <c r="AF4" s="25"/>
      <c r="AG4" s="25"/>
      <c r="AH4" s="25"/>
      <c r="AI4" s="25">
        <v>379.17</v>
      </c>
    </row>
    <row r="5" spans="1:35" s="46" customFormat="1" x14ac:dyDescent="0.25">
      <c r="A5" s="38" t="s">
        <v>113</v>
      </c>
      <c r="B5" s="38" t="s">
        <v>160</v>
      </c>
      <c r="C5" s="40">
        <v>43814.014141747699</v>
      </c>
      <c r="D5" s="38" t="s">
        <v>174</v>
      </c>
      <c r="E5" s="38" t="s">
        <v>175</v>
      </c>
      <c r="F5" s="38" t="s">
        <v>176</v>
      </c>
      <c r="G5" s="38" t="s">
        <v>177</v>
      </c>
      <c r="H5" s="40">
        <v>18006</v>
      </c>
      <c r="I5" s="38" t="s">
        <v>178</v>
      </c>
      <c r="J5" s="38" t="s">
        <v>179</v>
      </c>
      <c r="K5" s="38" t="s">
        <v>37</v>
      </c>
      <c r="L5" s="38" t="s">
        <v>100</v>
      </c>
      <c r="M5" s="38" t="s">
        <v>90</v>
      </c>
      <c r="N5" s="38" t="s">
        <v>91</v>
      </c>
      <c r="O5" s="38" t="s">
        <v>41</v>
      </c>
      <c r="P5" s="38" t="s">
        <v>41</v>
      </c>
      <c r="Q5" s="45">
        <v>14838.75</v>
      </c>
      <c r="R5" s="45">
        <v>23806.1</v>
      </c>
      <c r="S5" s="45">
        <v>14838.75</v>
      </c>
      <c r="T5" s="45">
        <v>23806.1</v>
      </c>
      <c r="U5" s="41">
        <v>105</v>
      </c>
      <c r="V5" s="41">
        <v>15420.3</v>
      </c>
      <c r="W5" s="41"/>
      <c r="X5" s="41"/>
      <c r="Y5" s="41"/>
      <c r="Z5" s="41"/>
      <c r="AA5" s="41"/>
      <c r="AB5" s="41"/>
      <c r="AC5" s="41"/>
      <c r="AD5" s="41"/>
      <c r="AE5" s="41">
        <v>1985</v>
      </c>
      <c r="AF5" s="41"/>
      <c r="AG5" s="41"/>
      <c r="AH5" s="41"/>
      <c r="AI5" s="41">
        <v>802.08</v>
      </c>
    </row>
    <row r="6" spans="1:35" s="27" customFormat="1" hidden="1" x14ac:dyDescent="0.25">
      <c r="A6" s="22" t="s">
        <v>44</v>
      </c>
      <c r="B6" s="22" t="s">
        <v>180</v>
      </c>
      <c r="C6" s="23">
        <v>43815.019282754598</v>
      </c>
      <c r="D6" s="22" t="s">
        <v>181</v>
      </c>
      <c r="E6" s="22" t="s">
        <v>182</v>
      </c>
      <c r="F6" s="22" t="s">
        <v>92</v>
      </c>
      <c r="G6" s="22" t="s">
        <v>109</v>
      </c>
      <c r="H6" s="23">
        <v>16509</v>
      </c>
      <c r="I6" s="22" t="s">
        <v>183</v>
      </c>
      <c r="J6" s="22" t="s">
        <v>184</v>
      </c>
      <c r="K6" s="22" t="s">
        <v>37</v>
      </c>
      <c r="L6" s="22" t="s">
        <v>100</v>
      </c>
      <c r="M6" s="22" t="s">
        <v>90</v>
      </c>
      <c r="N6" s="22" t="s">
        <v>91</v>
      </c>
      <c r="O6" s="22" t="s">
        <v>41</v>
      </c>
      <c r="P6" s="22" t="s">
        <v>41</v>
      </c>
      <c r="Q6" s="24">
        <v>14838.75</v>
      </c>
      <c r="R6" s="24">
        <v>34551.870000000003</v>
      </c>
      <c r="S6" s="24">
        <v>14838.75</v>
      </c>
      <c r="T6" s="24">
        <v>34551.870000000003</v>
      </c>
      <c r="U6" s="25">
        <v>172.8</v>
      </c>
      <c r="V6" s="25">
        <v>12037.39</v>
      </c>
      <c r="W6" s="25"/>
      <c r="X6" s="25"/>
      <c r="Y6" s="25"/>
      <c r="Z6" s="25"/>
      <c r="AA6" s="25"/>
      <c r="AB6" s="25">
        <v>4801.75</v>
      </c>
      <c r="AC6" s="25"/>
      <c r="AD6" s="25">
        <v>4930.2</v>
      </c>
      <c r="AE6" s="25"/>
      <c r="AF6" s="25"/>
      <c r="AG6" s="25"/>
      <c r="AH6" s="25"/>
      <c r="AI6" s="25">
        <v>6915.43</v>
      </c>
    </row>
    <row r="7" spans="1:35" s="28" customFormat="1" hidden="1" x14ac:dyDescent="0.25">
      <c r="A7" s="6" t="s">
        <v>94</v>
      </c>
      <c r="B7" s="6" t="s">
        <v>185</v>
      </c>
      <c r="C7" s="12">
        <v>43782.010941817098</v>
      </c>
      <c r="D7" s="6" t="s">
        <v>195</v>
      </c>
      <c r="E7" s="6" t="s">
        <v>196</v>
      </c>
      <c r="F7" s="6" t="s">
        <v>197</v>
      </c>
      <c r="G7" s="6" t="s">
        <v>198</v>
      </c>
      <c r="H7" s="13">
        <v>14319</v>
      </c>
      <c r="I7" s="13" t="s">
        <v>199</v>
      </c>
      <c r="J7" s="13" t="s">
        <v>200</v>
      </c>
      <c r="K7" s="6" t="s">
        <v>37</v>
      </c>
      <c r="L7" s="6" t="s">
        <v>100</v>
      </c>
      <c r="M7" s="6" t="s">
        <v>90</v>
      </c>
      <c r="N7" s="6" t="s">
        <v>91</v>
      </c>
      <c r="O7" s="6" t="s">
        <v>41</v>
      </c>
      <c r="P7" s="6" t="s">
        <v>41</v>
      </c>
      <c r="Q7" s="26">
        <v>14838.75</v>
      </c>
      <c r="R7" s="26">
        <v>18702.400000000001</v>
      </c>
      <c r="S7" s="26">
        <v>14838.75</v>
      </c>
      <c r="T7" s="26">
        <v>18702.400000000001</v>
      </c>
      <c r="U7" s="26">
        <v>101</v>
      </c>
      <c r="V7" s="26">
        <v>12351.03</v>
      </c>
      <c r="W7" s="26"/>
      <c r="X7" s="26"/>
      <c r="Y7" s="26"/>
      <c r="Z7" s="26"/>
      <c r="AA7" s="26"/>
      <c r="AB7" s="26">
        <v>3000</v>
      </c>
      <c r="AC7" s="26"/>
      <c r="AD7" s="26"/>
      <c r="AE7" s="26"/>
      <c r="AF7" s="26"/>
      <c r="AG7" s="26"/>
      <c r="AH7" s="26"/>
      <c r="AI7" s="26">
        <v>1495.62</v>
      </c>
    </row>
    <row r="8" spans="1:35" s="48" customFormat="1" x14ac:dyDescent="0.25">
      <c r="A8" s="38" t="s">
        <v>107</v>
      </c>
      <c r="B8" s="38" t="s">
        <v>191</v>
      </c>
      <c r="C8" s="39">
        <v>43777.043077048598</v>
      </c>
      <c r="D8" s="38" t="s">
        <v>201</v>
      </c>
      <c r="E8" s="38" t="s">
        <v>202</v>
      </c>
      <c r="F8" s="38" t="s">
        <v>53</v>
      </c>
      <c r="G8" s="38" t="s">
        <v>203</v>
      </c>
      <c r="H8" s="40">
        <v>19896</v>
      </c>
      <c r="I8" s="40" t="s">
        <v>204</v>
      </c>
      <c r="J8" s="40" t="s">
        <v>205</v>
      </c>
      <c r="K8" s="38" t="s">
        <v>37</v>
      </c>
      <c r="L8" s="38" t="s">
        <v>100</v>
      </c>
      <c r="M8" s="38" t="s">
        <v>90</v>
      </c>
      <c r="N8" s="38" t="s">
        <v>91</v>
      </c>
      <c r="O8" s="38" t="s">
        <v>41</v>
      </c>
      <c r="P8" s="38" t="s">
        <v>41</v>
      </c>
      <c r="Q8" s="47">
        <v>14838.75</v>
      </c>
      <c r="R8" s="47">
        <v>20820.87</v>
      </c>
      <c r="S8" s="47">
        <v>14838.75</v>
      </c>
      <c r="T8" s="47">
        <v>20820.87</v>
      </c>
      <c r="U8" s="47">
        <v>322</v>
      </c>
      <c r="V8" s="47">
        <v>11487.369000000001</v>
      </c>
      <c r="W8" s="47"/>
      <c r="X8" s="47"/>
      <c r="Y8" s="47"/>
      <c r="Z8" s="47"/>
      <c r="AA8" s="47"/>
      <c r="AB8" s="47"/>
      <c r="AC8" s="47"/>
      <c r="AD8" s="47"/>
      <c r="AE8" s="47">
        <v>844</v>
      </c>
      <c r="AF8" s="47"/>
      <c r="AG8" s="47"/>
      <c r="AH8" s="47"/>
      <c r="AI8" s="47">
        <v>6352.5</v>
      </c>
    </row>
    <row r="9" spans="1:35" s="48" customFormat="1" x14ac:dyDescent="0.25">
      <c r="A9" s="38" t="s">
        <v>44</v>
      </c>
      <c r="B9" s="38" t="s">
        <v>206</v>
      </c>
      <c r="C9" s="39">
        <v>43785.040293286998</v>
      </c>
      <c r="D9" s="38">
        <v>838720998</v>
      </c>
      <c r="E9" s="38" t="s">
        <v>207</v>
      </c>
      <c r="F9" s="38" t="s">
        <v>49</v>
      </c>
      <c r="G9" s="38" t="s">
        <v>208</v>
      </c>
      <c r="H9" s="40">
        <v>24096</v>
      </c>
      <c r="I9" s="40" t="s">
        <v>209</v>
      </c>
      <c r="J9" s="40" t="s">
        <v>210</v>
      </c>
      <c r="K9" s="38" t="s">
        <v>37</v>
      </c>
      <c r="L9" s="38" t="s">
        <v>90</v>
      </c>
      <c r="M9" s="38" t="s">
        <v>90</v>
      </c>
      <c r="N9" s="38" t="s">
        <v>91</v>
      </c>
      <c r="O9" s="38" t="s">
        <v>41</v>
      </c>
      <c r="P9" s="38" t="s">
        <v>41</v>
      </c>
      <c r="Q9" s="47">
        <v>16487.5</v>
      </c>
      <c r="R9" s="47">
        <v>35351.5</v>
      </c>
      <c r="S9" s="47">
        <v>15000</v>
      </c>
      <c r="T9" s="47">
        <v>35351.5</v>
      </c>
      <c r="U9" s="49">
        <v>145.6</v>
      </c>
      <c r="V9" s="49">
        <v>12805.84</v>
      </c>
      <c r="W9" s="47"/>
      <c r="X9" s="47"/>
      <c r="Y9" s="47"/>
      <c r="Z9" s="47"/>
      <c r="AA9" s="47"/>
      <c r="AB9" s="49">
        <v>2376.25</v>
      </c>
      <c r="AC9" s="47"/>
      <c r="AD9" s="49">
        <v>6969.6</v>
      </c>
      <c r="AE9" s="47"/>
      <c r="AF9" s="47"/>
      <c r="AG9" s="47"/>
      <c r="AH9" s="47"/>
      <c r="AI9" s="49">
        <v>7162.28</v>
      </c>
    </row>
    <row r="10" spans="1:35" s="28" customFormat="1" hidden="1" x14ac:dyDescent="0.25">
      <c r="A10" s="6" t="s">
        <v>44</v>
      </c>
      <c r="B10" s="6" t="s">
        <v>206</v>
      </c>
      <c r="C10" s="12">
        <v>43785.040293286998</v>
      </c>
      <c r="D10" s="6" t="s">
        <v>211</v>
      </c>
      <c r="E10" s="6" t="s">
        <v>212</v>
      </c>
      <c r="F10" s="6" t="s">
        <v>38</v>
      </c>
      <c r="G10" s="6" t="s">
        <v>57</v>
      </c>
      <c r="H10" s="13">
        <v>20363</v>
      </c>
      <c r="I10" s="13" t="s">
        <v>213</v>
      </c>
      <c r="J10" s="13" t="s">
        <v>214</v>
      </c>
      <c r="K10" s="6" t="s">
        <v>37</v>
      </c>
      <c r="L10" s="6" t="s">
        <v>100</v>
      </c>
      <c r="M10" s="6" t="s">
        <v>90</v>
      </c>
      <c r="N10" s="6" t="s">
        <v>91</v>
      </c>
      <c r="O10" s="6" t="s">
        <v>41</v>
      </c>
      <c r="P10" s="6" t="s">
        <v>41</v>
      </c>
      <c r="Q10" s="26">
        <v>14838.75</v>
      </c>
      <c r="R10" s="26">
        <v>34782.050000000003</v>
      </c>
      <c r="S10" s="26">
        <v>14838.75</v>
      </c>
      <c r="T10" s="26">
        <v>34782.050000000003</v>
      </c>
      <c r="U10" s="29">
        <v>157.6</v>
      </c>
      <c r="V10" s="29">
        <v>12437.63</v>
      </c>
      <c r="W10" s="26"/>
      <c r="X10" s="26"/>
      <c r="Y10" s="26"/>
      <c r="Z10" s="26"/>
      <c r="AA10" s="26"/>
      <c r="AB10" s="29">
        <v>2376.25</v>
      </c>
      <c r="AC10" s="26"/>
      <c r="AD10" s="29">
        <v>6969.6</v>
      </c>
      <c r="AE10" s="26"/>
      <c r="AF10" s="26"/>
      <c r="AG10" s="26"/>
      <c r="AH10" s="26"/>
      <c r="AI10" s="29">
        <v>7043.94</v>
      </c>
    </row>
  </sheetData>
  <autoFilter ref="A1:AI10">
    <filterColumn colId="4">
      <colorFilter dxfId="0"/>
    </filterColumn>
  </autoFilter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E8" sqref="E8"/>
    </sheetView>
  </sheetViews>
  <sheetFormatPr defaultRowHeight="15" x14ac:dyDescent="0.25"/>
  <cols>
    <col min="1" max="1" width="65.42578125" customWidth="1"/>
  </cols>
  <sheetData>
    <row r="1" spans="1:14" ht="127.5" x14ac:dyDescent="0.25">
      <c r="A1" s="1" t="s">
        <v>0</v>
      </c>
      <c r="B1" s="1" t="s">
        <v>18</v>
      </c>
      <c r="C1" s="8" t="s">
        <v>19</v>
      </c>
      <c r="D1" s="7" t="s">
        <v>20</v>
      </c>
      <c r="E1" s="4" t="s">
        <v>21</v>
      </c>
      <c r="F1" s="4" t="s">
        <v>27</v>
      </c>
      <c r="G1" s="4" t="s">
        <v>29</v>
      </c>
      <c r="H1" s="4" t="s">
        <v>30</v>
      </c>
      <c r="I1" s="4" t="s">
        <v>34</v>
      </c>
      <c r="J1" s="35" t="s">
        <v>215</v>
      </c>
      <c r="K1" s="35" t="s">
        <v>216</v>
      </c>
      <c r="L1" s="32" t="s">
        <v>217</v>
      </c>
      <c r="M1" s="32" t="s">
        <v>218</v>
      </c>
      <c r="N1" s="32" t="s">
        <v>219</v>
      </c>
    </row>
    <row r="2" spans="1:14" x14ac:dyDescent="0.25">
      <c r="A2" s="6" t="s">
        <v>83</v>
      </c>
      <c r="B2" s="9">
        <v>14325</v>
      </c>
      <c r="C2" s="10">
        <v>23195.3</v>
      </c>
      <c r="D2" s="11">
        <v>157</v>
      </c>
      <c r="E2" s="9">
        <v>17718.300299999999</v>
      </c>
      <c r="F2" s="9">
        <v>1570</v>
      </c>
      <c r="G2" s="9"/>
      <c r="H2" s="9"/>
      <c r="I2" s="9">
        <v>3750</v>
      </c>
      <c r="J2" s="36">
        <f>I2/C2*100</f>
        <v>16.167068328497582</v>
      </c>
      <c r="K2" s="36">
        <f>I2/B2*100</f>
        <v>26.178010471204189</v>
      </c>
      <c r="L2" s="37"/>
      <c r="M2" s="36">
        <f>E2/C2*100</f>
        <v>76.387459097317119</v>
      </c>
      <c r="N2" s="37">
        <v>0</v>
      </c>
    </row>
    <row r="3" spans="1:14" x14ac:dyDescent="0.25">
      <c r="A3" s="6" t="s">
        <v>94</v>
      </c>
      <c r="B3" s="9">
        <v>14838.75</v>
      </c>
      <c r="C3" s="10">
        <v>17142.810000000001</v>
      </c>
      <c r="D3" s="11">
        <v>81</v>
      </c>
      <c r="E3" s="9">
        <v>12004.49</v>
      </c>
      <c r="F3" s="9">
        <v>3000</v>
      </c>
      <c r="G3" s="9"/>
      <c r="H3" s="9"/>
      <c r="I3" s="9">
        <v>1492.08</v>
      </c>
      <c r="J3" s="36">
        <f t="shared" ref="J3:J6" si="0">I3/C3*100</f>
        <v>8.7038239355158211</v>
      </c>
      <c r="K3" s="36">
        <f t="shared" ref="K3:K6" si="1">I3/B3*100</f>
        <v>10.055294414960828</v>
      </c>
      <c r="L3" s="37"/>
      <c r="M3" s="36">
        <f t="shared" ref="M3:M6" si="2">E3/C3*100</f>
        <v>70.026384239223319</v>
      </c>
      <c r="N3" s="37">
        <v>520.24</v>
      </c>
    </row>
    <row r="4" spans="1:14" x14ac:dyDescent="0.25">
      <c r="A4" s="22" t="s">
        <v>113</v>
      </c>
      <c r="B4" s="24">
        <v>14838.75</v>
      </c>
      <c r="C4" s="24">
        <v>23806.1</v>
      </c>
      <c r="D4" s="25">
        <v>105</v>
      </c>
      <c r="E4" s="25">
        <v>15420.3</v>
      </c>
      <c r="F4" s="25"/>
      <c r="G4" s="25"/>
      <c r="H4" s="25">
        <v>1985</v>
      </c>
      <c r="I4" s="25">
        <v>802.08</v>
      </c>
      <c r="J4" s="36">
        <f t="shared" si="0"/>
        <v>3.369220493907024</v>
      </c>
      <c r="K4" s="36">
        <f t="shared" si="1"/>
        <v>5.4053070507960577</v>
      </c>
      <c r="L4" s="37"/>
      <c r="M4" s="36">
        <f t="shared" si="2"/>
        <v>64.774574583825157</v>
      </c>
      <c r="N4" s="37">
        <v>5493.72</v>
      </c>
    </row>
    <row r="5" spans="1:14" x14ac:dyDescent="0.25">
      <c r="A5" s="6" t="s">
        <v>107</v>
      </c>
      <c r="B5" s="26">
        <v>14838.75</v>
      </c>
      <c r="C5" s="26">
        <v>20820.87</v>
      </c>
      <c r="D5" s="26">
        <v>322</v>
      </c>
      <c r="E5" s="26">
        <v>11487.369000000001</v>
      </c>
      <c r="F5" s="26"/>
      <c r="G5" s="26"/>
      <c r="H5" s="26">
        <v>844</v>
      </c>
      <c r="I5" s="26">
        <v>6352.5</v>
      </c>
      <c r="J5" s="36">
        <f t="shared" si="0"/>
        <v>30.510252453427739</v>
      </c>
      <c r="K5" s="36">
        <f t="shared" si="1"/>
        <v>42.8102097548648</v>
      </c>
      <c r="L5" s="37"/>
      <c r="M5" s="36">
        <f t="shared" si="2"/>
        <v>55.172377523129448</v>
      </c>
      <c r="N5" s="37">
        <v>1815</v>
      </c>
    </row>
    <row r="6" spans="1:14" x14ac:dyDescent="0.25">
      <c r="A6" s="6" t="s">
        <v>44</v>
      </c>
      <c r="B6" s="26">
        <v>15000</v>
      </c>
      <c r="C6" s="26">
        <v>35351.5</v>
      </c>
      <c r="D6" s="29">
        <v>145.6</v>
      </c>
      <c r="E6" s="29">
        <v>12805.84</v>
      </c>
      <c r="F6" s="29">
        <v>2376.25</v>
      </c>
      <c r="G6" s="29">
        <v>6969.6</v>
      </c>
      <c r="H6" s="26"/>
      <c r="I6" s="29">
        <v>7162.28</v>
      </c>
      <c r="J6" s="36">
        <f t="shared" si="0"/>
        <v>20.260186979336094</v>
      </c>
      <c r="K6" s="36">
        <f t="shared" si="1"/>
        <v>47.748533333333334</v>
      </c>
      <c r="L6" s="37"/>
      <c r="M6" s="36">
        <f t="shared" si="2"/>
        <v>36.224318628629618</v>
      </c>
      <c r="N6" s="37">
        <v>5891.93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38</vt:lpstr>
      <vt:lpstr>38-1</vt:lpstr>
      <vt:lpstr>39</vt:lpstr>
      <vt:lpstr>39-1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2020-02-13T13:57:37Z</dcterms:modified>
</cp:coreProperties>
</file>