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akli\Desktop\APCRG PENDING TOPICS\aaa აიპ\პროგრამები\2018\ფილტვები\"/>
    </mc:Choice>
  </mc:AlternateContent>
  <bookViews>
    <workbookView xWindow="0" yWindow="0" windowWidth="28800" windowHeight="12300"/>
  </bookViews>
  <sheets>
    <sheet name="Price &amp; SO in VOL" sheetId="1" r:id="rId1"/>
    <sheet name="დოზირეა და გამოყენება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G10" i="1"/>
  <c r="G9" i="1"/>
  <c r="G8" i="1"/>
</calcChain>
</file>

<file path=xl/sharedStrings.xml><?xml version="1.0" encoding="utf-8"?>
<sst xmlns="http://schemas.openxmlformats.org/spreadsheetml/2006/main" count="69" uniqueCount="51">
  <si>
    <t>პროდუქტი</t>
  </si>
  <si>
    <t>წლიური რეალიზაცია</t>
  </si>
  <si>
    <t>საცალო ფასი  ლარში ფასდაკლების დღეს</t>
  </si>
  <si>
    <t>სხვაობა</t>
  </si>
  <si>
    <t>SYMBICORT TBH powder for inhal. 160ug/4,5g/d,60ds</t>
  </si>
  <si>
    <t>SYMBICORT TBH powder for inhal. 320ug/9g/d,60ds</t>
  </si>
  <si>
    <t>SYMBICORT TBH powder for inhal. 80ug/4,5g/d,60ds</t>
  </si>
  <si>
    <t>#</t>
  </si>
  <si>
    <t>Prevalence</t>
  </si>
  <si>
    <t>Bronchial asthma and asthmatic status</t>
  </si>
  <si>
    <t>≥ 18 y – 7,6%*</t>
  </si>
  <si>
    <t>&lt; 18 y – 8,4%*</t>
  </si>
  <si>
    <t xml:space="preserve">11 938 </t>
  </si>
  <si>
    <t>COPD**</t>
  </si>
  <si>
    <t>N/A</t>
  </si>
  <si>
    <r>
      <t>•</t>
    </r>
    <r>
      <rPr>
        <sz val="8"/>
        <color rgb="FF000000"/>
        <rFont val="Arial"/>
        <family val="2"/>
      </rPr>
      <t>*Prevalence of BA;</t>
    </r>
  </si>
  <si>
    <r>
      <t>•</t>
    </r>
    <r>
      <rPr>
        <sz val="8"/>
        <color rgb="FF000000"/>
        <rFont val="Arial"/>
        <family val="2"/>
      </rPr>
      <t>** No information about prevalence of COPD in Georgia</t>
    </r>
  </si>
  <si>
    <t xml:space="preserve">1.National Statistics Office of Georgia; http://www.geostat.ge/  2. National Center for Disease Control and Public Health of Georgia; http://www.ncdc.ge/ 3. Centers for Disease Control and Prevention; https://www.cdc.gov </t>
  </si>
  <si>
    <r>
      <t>USA (2015)</t>
    </r>
    <r>
      <rPr>
        <b/>
        <vertAlign val="superscript"/>
        <sz val="10"/>
        <color rgb="FFFFFFFF"/>
        <rFont val="Arial"/>
        <family val="2"/>
      </rPr>
      <t>3</t>
    </r>
  </si>
  <si>
    <r>
      <t>Georgia (2016)</t>
    </r>
    <r>
      <rPr>
        <b/>
        <vertAlign val="superscript"/>
        <sz val="10"/>
        <color rgb="FFFFFFFF"/>
        <rFont val="Arial"/>
        <family val="2"/>
      </rPr>
      <t>2</t>
    </r>
  </si>
  <si>
    <r>
      <t>N of patients in Georgia</t>
    </r>
    <r>
      <rPr>
        <b/>
        <vertAlign val="superscript"/>
        <sz val="10"/>
        <color rgb="FFFFFFFF"/>
        <rFont val="Arial"/>
        <family val="2"/>
      </rPr>
      <t>2</t>
    </r>
  </si>
  <si>
    <t xml:space="preserve">სამწუხაროდ დაავადებების მიხედვით არ არის მონაცემი პრეპარატის გამოყენების შესახებ და ასევე არ არსებობს მონაცემი ავადობის შესახებ. ამგვარად გიგზავნით ზოგად ციფრს </t>
  </si>
  <si>
    <t>2-ჯერ დღეში</t>
  </si>
  <si>
    <t>1 ინჰ</t>
  </si>
  <si>
    <t>ფქოდ</t>
  </si>
  <si>
    <t>მოზრდილები</t>
  </si>
  <si>
    <t>1-2 ჯერ დღეში</t>
  </si>
  <si>
    <t>ბრონქული ასთმა</t>
  </si>
  <si>
    <t>18 წლის ზემოთ</t>
  </si>
  <si>
    <t>1 ჯერ დღეში</t>
  </si>
  <si>
    <t>12-17 წ</t>
  </si>
  <si>
    <t>320ug/9g/d,60ds</t>
  </si>
  <si>
    <t xml:space="preserve">SYMBICORT TBH powder for inhal. </t>
  </si>
  <si>
    <t>2 ინჰ</t>
  </si>
  <si>
    <t>ფქოდ სიმპრომური თერაპიის სახით</t>
  </si>
  <si>
    <t>&lt;=12-ჯერ დღეში</t>
  </si>
  <si>
    <t>&lt;= 6 ინჰ</t>
  </si>
  <si>
    <t>ბრონქული ასთმა, შეტევების კუპირებისათვის</t>
  </si>
  <si>
    <t xml:space="preserve">1-2 ინჰ. </t>
  </si>
  <si>
    <t>ბრონქული ასთმა, შემანარჩუნებელი თერაპიის სახით</t>
  </si>
  <si>
    <t>12 წლისზემოთ</t>
  </si>
  <si>
    <t xml:space="preserve"> 160ug/4,5g/d,60ds</t>
  </si>
  <si>
    <t>&lt;=6 ინჰ</t>
  </si>
  <si>
    <t>6-12 წ</t>
  </si>
  <si>
    <t>80ug/4,5g/d,60ds</t>
  </si>
  <si>
    <t>ჯერადობა</t>
  </si>
  <si>
    <t>დოზირება</t>
  </si>
  <si>
    <t>ჩვენება</t>
  </si>
  <si>
    <t>ასაკი</t>
  </si>
  <si>
    <t>დოზები</t>
  </si>
  <si>
    <r>
      <t>სავარაუდო  ფასი  ლარში მითითებული  კურსით    1</t>
    </r>
    <r>
      <rPr>
        <sz val="11"/>
        <color theme="1"/>
        <rFont val="Calibri"/>
        <family val="2"/>
      </rPr>
      <t>€ = 3,0ლ შემთხვევაში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</si>
</sst>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830051"/>
      <name val="Arial"/>
      <family val="2"/>
    </font>
    <font>
      <sz val="8"/>
      <color rgb="FF000000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A4FF"/>
        <bgColor indexed="64"/>
      </patternFill>
    </fill>
    <fill>
      <patternFill patternType="solid">
        <fgColor rgb="FFE1F6F9"/>
        <bgColor indexed="64"/>
      </patternFill>
    </fill>
    <fill>
      <patternFill patternType="solid">
        <fgColor rgb="FFD8DBDB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9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indent="1" readingOrder="1"/>
    </xf>
    <xf numFmtId="0" fontId="4" fillId="0" borderId="0" xfId="0" applyFont="1"/>
    <xf numFmtId="0" fontId="5" fillId="4" borderId="1" xfId="0" applyFont="1" applyFill="1" applyBorder="1" applyAlignment="1">
      <alignment horizontal="left" vertical="center" wrapText="1" indent="1"/>
    </xf>
    <xf numFmtId="1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inden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9" fontId="0" fillId="0" borderId="0" xfId="0" applyNumberFormat="1"/>
    <xf numFmtId="0" fontId="10" fillId="0" borderId="0" xfId="2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indent="1" readingOrder="1"/>
    </xf>
    <xf numFmtId="0" fontId="7" fillId="3" borderId="3" xfId="0" applyFont="1" applyFill="1" applyBorder="1" applyAlignment="1">
      <alignment horizontal="left" vertical="center" wrapText="1" indent="1" readingOrder="1"/>
    </xf>
    <xf numFmtId="10" fontId="6" fillId="3" borderId="2" xfId="0" applyNumberFormat="1" applyFont="1" applyFill="1" applyBorder="1" applyAlignment="1">
      <alignment horizontal="center" vertical="center" wrapText="1" readingOrder="1"/>
    </xf>
    <xf numFmtId="10" fontId="6" fillId="3" borderId="3" xfId="0" applyNumberFormat="1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0"/>
  <sheetViews>
    <sheetView tabSelected="1" workbookViewId="0">
      <selection activeCell="F8" sqref="F8"/>
    </sheetView>
  </sheetViews>
  <sheetFormatPr defaultRowHeight="15" x14ac:dyDescent="0.25"/>
  <cols>
    <col min="1" max="1" width="4" customWidth="1"/>
    <col min="2" max="2" width="45.7109375" customWidth="1"/>
    <col min="3" max="3" width="45.7109375" hidden="1" customWidth="1"/>
    <col min="4" max="4" width="19.140625" customWidth="1"/>
    <col min="5" max="5" width="20.85546875" customWidth="1"/>
    <col min="6" max="6" width="24.7109375" customWidth="1"/>
    <col min="7" max="7" width="11" customWidth="1"/>
  </cols>
  <sheetData>
    <row r="7" spans="1:7" ht="58.15" customHeight="1" x14ac:dyDescent="0.25">
      <c r="A7" t="s">
        <v>7</v>
      </c>
      <c r="B7" s="3" t="s">
        <v>0</v>
      </c>
      <c r="C7" s="3"/>
      <c r="D7" s="3" t="s">
        <v>1</v>
      </c>
      <c r="E7" s="2" t="s">
        <v>2</v>
      </c>
      <c r="F7" s="2" t="s">
        <v>50</v>
      </c>
      <c r="G7" s="2" t="s">
        <v>3</v>
      </c>
    </row>
    <row r="8" spans="1:7" x14ac:dyDescent="0.25">
      <c r="A8">
        <v>1</v>
      </c>
      <c r="B8" t="s">
        <v>4</v>
      </c>
      <c r="C8">
        <v>821</v>
      </c>
      <c r="D8">
        <f>C8*12</f>
        <v>9852</v>
      </c>
      <c r="E8">
        <v>71.98</v>
      </c>
      <c r="F8">
        <v>45.738000000000007</v>
      </c>
      <c r="G8" s="1">
        <f>F8/E8-1</f>
        <v>-0.36457349263684347</v>
      </c>
    </row>
    <row r="9" spans="1:7" x14ac:dyDescent="0.25">
      <c r="A9">
        <v>2</v>
      </c>
      <c r="B9" t="s">
        <v>5</v>
      </c>
      <c r="C9">
        <v>358</v>
      </c>
      <c r="D9">
        <f>C9*12</f>
        <v>4296</v>
      </c>
      <c r="E9">
        <v>132.4</v>
      </c>
      <c r="F9">
        <v>91.476000000000013</v>
      </c>
      <c r="G9" s="1">
        <f t="shared" ref="G9:G10" si="0">F9/E9-1</f>
        <v>-0.30909365558912383</v>
      </c>
    </row>
    <row r="10" spans="1:7" x14ac:dyDescent="0.25">
      <c r="A10">
        <v>3</v>
      </c>
      <c r="B10" t="s">
        <v>6</v>
      </c>
      <c r="C10">
        <v>300</v>
      </c>
      <c r="D10">
        <f>C10*12</f>
        <v>3600</v>
      </c>
      <c r="E10">
        <v>54.13</v>
      </c>
      <c r="F10">
        <v>34.847999999999999</v>
      </c>
      <c r="G10" s="1">
        <f t="shared" si="0"/>
        <v>-0.35621651579530766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workbookViewId="0">
      <selection activeCell="E6" sqref="E6"/>
    </sheetView>
  </sheetViews>
  <sheetFormatPr defaultRowHeight="15" x14ac:dyDescent="0.25"/>
  <cols>
    <col min="2" max="2" width="29.7109375" customWidth="1"/>
    <col min="3" max="3" width="21.140625" customWidth="1"/>
    <col min="4" max="4" width="15.7109375" bestFit="1" customWidth="1"/>
    <col min="5" max="5" width="55.5703125" bestFit="1" customWidth="1"/>
    <col min="6" max="6" width="14.140625" bestFit="1" customWidth="1"/>
    <col min="7" max="7" width="16.140625" bestFit="1" customWidth="1"/>
  </cols>
  <sheetData>
    <row r="1" spans="2:7" ht="15.75" thickBot="1" x14ac:dyDescent="0.3"/>
    <row r="2" spans="2:7" ht="15.75" thickBot="1" x14ac:dyDescent="0.3">
      <c r="B2" s="23" t="s">
        <v>0</v>
      </c>
      <c r="C2" s="24" t="s">
        <v>49</v>
      </c>
      <c r="D2" s="24" t="s">
        <v>48</v>
      </c>
      <c r="E2" s="24" t="s">
        <v>47</v>
      </c>
      <c r="F2" s="24" t="s">
        <v>46</v>
      </c>
      <c r="G2" s="25" t="s">
        <v>45</v>
      </c>
    </row>
    <row r="3" spans="2:7" x14ac:dyDescent="0.25">
      <c r="B3" s="21" t="s">
        <v>32</v>
      </c>
      <c r="C3" s="22" t="s">
        <v>44</v>
      </c>
      <c r="D3" s="22" t="s">
        <v>43</v>
      </c>
      <c r="E3" s="22" t="s">
        <v>39</v>
      </c>
      <c r="F3" s="22" t="s">
        <v>38</v>
      </c>
      <c r="G3" s="22" t="s">
        <v>22</v>
      </c>
    </row>
    <row r="4" spans="2:7" x14ac:dyDescent="0.25">
      <c r="B4" s="18"/>
      <c r="C4" s="17"/>
      <c r="D4" s="17" t="s">
        <v>40</v>
      </c>
      <c r="E4" s="17" t="s">
        <v>39</v>
      </c>
      <c r="F4" s="17" t="s">
        <v>38</v>
      </c>
      <c r="G4" s="17" t="s">
        <v>22</v>
      </c>
    </row>
    <row r="5" spans="2:7" ht="15.75" thickBot="1" x14ac:dyDescent="0.3">
      <c r="B5" s="16"/>
      <c r="C5" s="15"/>
      <c r="D5" s="15"/>
      <c r="E5" s="15" t="s">
        <v>37</v>
      </c>
      <c r="F5" s="15" t="s">
        <v>42</v>
      </c>
      <c r="G5" s="15" t="s">
        <v>35</v>
      </c>
    </row>
    <row r="6" spans="2:7" x14ac:dyDescent="0.25">
      <c r="B6" s="20" t="s">
        <v>32</v>
      </c>
      <c r="C6" s="19" t="s">
        <v>41</v>
      </c>
      <c r="D6" s="19" t="s">
        <v>40</v>
      </c>
      <c r="E6" s="19" t="s">
        <v>39</v>
      </c>
      <c r="F6" s="19" t="s">
        <v>38</v>
      </c>
      <c r="G6" s="19" t="s">
        <v>22</v>
      </c>
    </row>
    <row r="7" spans="2:7" x14ac:dyDescent="0.25">
      <c r="B7" s="18"/>
      <c r="C7" s="17"/>
      <c r="D7" s="17"/>
      <c r="E7" s="17" t="s">
        <v>37</v>
      </c>
      <c r="F7" s="17" t="s">
        <v>36</v>
      </c>
      <c r="G7" s="17" t="s">
        <v>35</v>
      </c>
    </row>
    <row r="8" spans="2:7" ht="15.75" thickBot="1" x14ac:dyDescent="0.3">
      <c r="B8" s="16"/>
      <c r="C8" s="15"/>
      <c r="D8" s="15" t="s">
        <v>25</v>
      </c>
      <c r="E8" s="15" t="s">
        <v>34</v>
      </c>
      <c r="F8" s="15" t="s">
        <v>33</v>
      </c>
      <c r="G8" s="15" t="s">
        <v>22</v>
      </c>
    </row>
    <row r="9" spans="2:7" x14ac:dyDescent="0.25">
      <c r="B9" s="20" t="s">
        <v>32</v>
      </c>
      <c r="C9" s="19" t="s">
        <v>31</v>
      </c>
      <c r="D9" s="19" t="s">
        <v>30</v>
      </c>
      <c r="E9" s="19" t="s">
        <v>27</v>
      </c>
      <c r="F9" s="19" t="s">
        <v>23</v>
      </c>
      <c r="G9" s="19" t="s">
        <v>29</v>
      </c>
    </row>
    <row r="10" spans="2:7" x14ac:dyDescent="0.25">
      <c r="B10" s="18"/>
      <c r="C10" s="17"/>
      <c r="D10" s="17" t="s">
        <v>28</v>
      </c>
      <c r="E10" s="17" t="s">
        <v>27</v>
      </c>
      <c r="F10" s="17" t="s">
        <v>23</v>
      </c>
      <c r="G10" s="17" t="s">
        <v>26</v>
      </c>
    </row>
    <row r="11" spans="2:7" ht="15.75" thickBot="1" x14ac:dyDescent="0.3">
      <c r="B11" s="16"/>
      <c r="C11" s="15"/>
      <c r="D11" s="15" t="s">
        <v>25</v>
      </c>
      <c r="E11" s="15" t="s">
        <v>24</v>
      </c>
      <c r="F11" s="15" t="s">
        <v>23</v>
      </c>
      <c r="G11" s="15" t="s">
        <v>22</v>
      </c>
    </row>
    <row r="14" spans="2:7" x14ac:dyDescent="0.25">
      <c r="B14" s="14"/>
    </row>
    <row r="15" spans="2:7" x14ac:dyDescent="0.25">
      <c r="B15" t="s">
        <v>21</v>
      </c>
    </row>
    <row r="17" spans="2:6" x14ac:dyDescent="0.25">
      <c r="C17" s="13"/>
    </row>
    <row r="18" spans="2:6" ht="15.75" thickBot="1" x14ac:dyDescent="0.3">
      <c r="C18" s="13"/>
    </row>
    <row r="19" spans="2:6" ht="15.75" thickBot="1" x14ac:dyDescent="0.3">
      <c r="B19" s="26"/>
      <c r="C19" s="28" t="s">
        <v>8</v>
      </c>
      <c r="D19" s="29"/>
      <c r="E19" s="30" t="s">
        <v>20</v>
      </c>
      <c r="F19" s="4" t="s">
        <v>15</v>
      </c>
    </row>
    <row r="20" spans="2:6" ht="27.75" thickBot="1" x14ac:dyDescent="0.3">
      <c r="B20" s="27"/>
      <c r="C20" s="12" t="s">
        <v>19</v>
      </c>
      <c r="D20" s="12" t="s">
        <v>18</v>
      </c>
      <c r="E20" s="31"/>
      <c r="F20" s="4" t="s">
        <v>16</v>
      </c>
    </row>
    <row r="21" spans="2:6" x14ac:dyDescent="0.25">
      <c r="B21" s="32" t="s">
        <v>9</v>
      </c>
      <c r="C21" s="34">
        <v>3.2000000000000002E-3</v>
      </c>
      <c r="D21" s="11" t="s">
        <v>10</v>
      </c>
      <c r="E21" s="36" t="s">
        <v>12</v>
      </c>
    </row>
    <row r="22" spans="2:6" ht="32.450000000000003" customHeight="1" thickBot="1" x14ac:dyDescent="0.3">
      <c r="B22" s="33"/>
      <c r="C22" s="35"/>
      <c r="D22" s="10" t="s">
        <v>11</v>
      </c>
      <c r="E22" s="37"/>
    </row>
    <row r="23" spans="2:6" ht="24" thickBot="1" x14ac:dyDescent="0.3">
      <c r="B23" s="9" t="s">
        <v>13</v>
      </c>
      <c r="C23" s="8" t="s">
        <v>14</v>
      </c>
      <c r="D23" s="7">
        <v>6.4000000000000001E-2</v>
      </c>
      <c r="E23" s="6"/>
    </row>
    <row r="26" spans="2:6" x14ac:dyDescent="0.25">
      <c r="B26" s="5" t="s">
        <v>17</v>
      </c>
    </row>
  </sheetData>
  <mergeCells count="6">
    <mergeCell ref="B19:B20"/>
    <mergeCell ref="C19:D19"/>
    <mergeCell ref="E19:E20"/>
    <mergeCell ref="B21:B22"/>
    <mergeCell ref="C21:C22"/>
    <mergeCell ref="E21:E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&amp; SO in VOL</vt:lpstr>
      <vt:lpstr>დოზირეა და გამოყენება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Maisuradze, Maia</dc:creator>
  <cp:lastModifiedBy>Irakli</cp:lastModifiedBy>
  <dcterms:created xsi:type="dcterms:W3CDTF">2018-10-12T08:40:14Z</dcterms:created>
  <dcterms:modified xsi:type="dcterms:W3CDTF">2018-10-12T11:10:35Z</dcterms:modified>
</cp:coreProperties>
</file>