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melikidze\Desktop\COVID- 19  2020\"/>
    </mc:Choice>
  </mc:AlternateContent>
  <bookViews>
    <workbookView xWindow="0" yWindow="0" windowWidth="20490" windowHeight="7620"/>
  </bookViews>
  <sheets>
    <sheet name="Sheet2" sheetId="2" r:id="rId1"/>
  </sheets>
  <definedNames>
    <definedName name="_xlnm._FilterDatabase" localSheetId="0" hidden="1">Sheet2!$A$4:$R$4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6" i="2" l="1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5" i="2"/>
  <c r="AA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5" i="2"/>
  <c r="AH6" i="2" l="1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G6" i="2"/>
  <c r="AG7" i="2"/>
  <c r="AG8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H5" i="2"/>
  <c r="AG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5" i="2"/>
</calcChain>
</file>

<file path=xl/sharedStrings.xml><?xml version="1.0" encoding="utf-8"?>
<sst xmlns="http://schemas.openxmlformats.org/spreadsheetml/2006/main" count="89" uniqueCount="42">
  <si>
    <t>იყო</t>
  </si>
  <si>
    <t>დარჩა</t>
  </si>
  <si>
    <t>გაეწერა</t>
  </si>
  <si>
    <t>შემოვიდა</t>
  </si>
  <si>
    <t>საჩხერე</t>
  </si>
  <si>
    <t>აბასთუმანი</t>
  </si>
  <si>
    <t>ვივამედი</t>
  </si>
  <si>
    <t>ტუბი</t>
  </si>
  <si>
    <t>09.00</t>
  </si>
  <si>
    <t>15.00</t>
  </si>
  <si>
    <t>21.00</t>
  </si>
  <si>
    <t>თარიღი</t>
  </si>
  <si>
    <t>დრო</t>
  </si>
  <si>
    <t>სულ</t>
  </si>
  <si>
    <t>01.03</t>
  </si>
  <si>
    <t>02.03</t>
  </si>
  <si>
    <t>03.03</t>
  </si>
  <si>
    <t>04.03</t>
  </si>
  <si>
    <t>05.03</t>
  </si>
  <si>
    <t>06.03</t>
  </si>
  <si>
    <t>29.02</t>
  </si>
  <si>
    <t>28.02</t>
  </si>
  <si>
    <r>
      <rPr>
        <b/>
        <sz val="11"/>
        <color theme="1"/>
        <rFont val="AcadNusx"/>
      </rPr>
      <t>15</t>
    </r>
    <r>
      <rPr>
        <sz val="11"/>
        <color theme="1"/>
        <rFont val="AcadNusx"/>
      </rPr>
      <t xml:space="preserve"> საწოლი</t>
    </r>
  </si>
  <si>
    <r>
      <rPr>
        <b/>
        <sz val="11"/>
        <color theme="1"/>
        <rFont val="AcadNusx"/>
      </rPr>
      <t>48</t>
    </r>
    <r>
      <rPr>
        <sz val="11"/>
        <color theme="1"/>
        <rFont val="AcadNusx"/>
      </rPr>
      <t xml:space="preserve"> საწოლი</t>
    </r>
  </si>
  <si>
    <t>რესპუბლიკური</t>
  </si>
  <si>
    <t>კარანტინი 2020</t>
  </si>
  <si>
    <r>
      <rPr>
        <b/>
        <sz val="11"/>
        <color theme="1"/>
        <rFont val="AcadNusx"/>
      </rPr>
      <t>29</t>
    </r>
    <r>
      <rPr>
        <sz val="11"/>
        <color theme="1"/>
        <rFont val="AcadNusx"/>
      </rPr>
      <t xml:space="preserve">  საწოლი</t>
    </r>
  </si>
  <si>
    <t>ტუბიდან ერთი გადავიდა ინფექციურში (ცხელებით)</t>
  </si>
  <si>
    <t>ვივამედიდან ერთი გადავიდა ინფექციურში (ცხელებით), მეორე - თვითიზოლაციაში</t>
  </si>
  <si>
    <t>რესპუბლიკურში ერთი პაციენტი იმყოფება ბიპოლარული აშლილობით, კონსულტირებულია ფსიქიატრის მიერ და ამ ეტაპზე აგრძელებს მკურნალობას ისევ რესპუბლიკურში.</t>
  </si>
  <si>
    <t>ტუბში დაბრუნდა ინფექციურში გადასული, რესპუბლიკურშიც 5 გადმოვიდა ინფექციურიდან.</t>
  </si>
  <si>
    <t>32  საწოლი</t>
  </si>
  <si>
    <t xml:space="preserve"> 28 საწოლი</t>
  </si>
  <si>
    <t>goris hospitali</t>
  </si>
  <si>
    <t>sauniversiteto</t>
  </si>
  <si>
    <t>საჩხერიდან ერთი ხარაგაულში და 4 თბილისში (თვითიზოლაციაში)</t>
  </si>
  <si>
    <t>152 საწოლი</t>
  </si>
  <si>
    <t xml:space="preserve">  69 (147) საწოლი</t>
  </si>
  <si>
    <t xml:space="preserve"> 35 (70) საწოლი</t>
  </si>
  <si>
    <t>აბასთუმანში  ერთმა პაციენტმა მიიღო კიდურის ტრავმა (დაეცა) და გადაყვანილია გორის ჰოსპიტალში</t>
  </si>
  <si>
    <t>გორიდან სამი პაციენტი გაშვებულია ბინაზე თვითიზოლაციისთვის.</t>
  </si>
  <si>
    <t>რესპუბლიკურიდან  ერთი   და ვივამედიდან ორი პაციენტი გაშვებულია ბინაზე თვითიზოლაციისთვის.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</si>
</sst>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sz val="9"/>
      <color theme="1"/>
      <name val="Calibri"/>
      <family val="2"/>
      <scheme val="minor"/>
    </font>
    <font>
      <b/>
      <sz val="10"/>
      <color theme="1"/>
      <name val="AcadNusx"/>
    </font>
    <font>
      <b/>
      <sz val="9"/>
      <color theme="1"/>
      <name val="AcadNusx"/>
    </font>
    <font>
      <sz val="11"/>
      <color theme="1"/>
      <name val="AcadNusx"/>
    </font>
    <font>
      <b/>
      <sz val="11"/>
      <color theme="1"/>
      <name val="AcadNusx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1" applyNumberFormat="0" applyAlignment="0" applyProtection="0"/>
    <xf numFmtId="0" fontId="4" fillId="30" borderId="2" applyNumberFormat="0" applyAlignment="0" applyProtection="0"/>
    <xf numFmtId="0" fontId="9" fillId="0" borderId="0" applyNumberFormat="0" applyFill="0" applyBorder="0" applyAlignment="0" applyProtection="0"/>
    <xf numFmtId="0" fontId="10" fillId="31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5" applyNumberFormat="0" applyFill="0" applyAlignment="0" applyProtection="0"/>
    <xf numFmtId="0" fontId="16" fillId="32" borderId="0" applyNumberFormat="0" applyBorder="0" applyAlignment="0" applyProtection="0"/>
    <xf numFmtId="0" fontId="1" fillId="2" borderId="1" applyNumberFormat="0" applyFont="0" applyAlignment="0" applyProtection="0"/>
    <xf numFmtId="0" fontId="17" fillId="29" borderId="1" applyNumberFormat="0" applyAlignment="0" applyProtection="0"/>
    <xf numFmtId="0" fontId="18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</cellStyleXfs>
  <cellXfs count="93">
    <xf numFmtId="0" fontId="0" fillId="0" borderId="0" xfId="0"/>
    <xf numFmtId="0" fontId="0" fillId="11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49" fontId="19" fillId="5" borderId="9" xfId="0" applyNumberFormat="1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vertical="center"/>
    </xf>
    <xf numFmtId="0" fontId="25" fillId="15" borderId="7" xfId="0" applyFont="1" applyFill="1" applyBorder="1" applyAlignment="1">
      <alignment vertical="center"/>
    </xf>
    <xf numFmtId="0" fontId="25" fillId="35" borderId="7" xfId="0" applyFont="1" applyFill="1" applyBorder="1" applyAlignment="1">
      <alignment vertical="center"/>
    </xf>
    <xf numFmtId="0" fontId="25" fillId="34" borderId="7" xfId="0" applyFont="1" applyFill="1" applyBorder="1" applyAlignment="1">
      <alignment vertical="center"/>
    </xf>
    <xf numFmtId="0" fontId="25" fillId="10" borderId="7" xfId="0" applyFont="1" applyFill="1" applyBorder="1" applyAlignment="1">
      <alignment vertical="center"/>
    </xf>
    <xf numFmtId="0" fontId="25" fillId="11" borderId="7" xfId="0" applyFont="1" applyFill="1" applyBorder="1" applyAlignment="1">
      <alignment vertical="center"/>
    </xf>
    <xf numFmtId="0" fontId="25" fillId="19" borderId="7" xfId="0" applyFont="1" applyFill="1" applyBorder="1" applyAlignment="1">
      <alignment vertical="center"/>
    </xf>
    <xf numFmtId="0" fontId="25" fillId="21" borderId="7" xfId="0" applyFont="1" applyFill="1" applyBorder="1" applyAlignment="1">
      <alignment vertical="center"/>
    </xf>
    <xf numFmtId="0" fontId="26" fillId="15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1" fillId="33" borderId="11" xfId="0" applyFont="1" applyFill="1" applyBorder="1" applyAlignment="1">
      <alignment horizontal="center" vertical="center" textRotation="90"/>
    </xf>
    <xf numFmtId="0" fontId="21" fillId="33" borderId="10" xfId="0" applyFont="1" applyFill="1" applyBorder="1" applyAlignment="1">
      <alignment horizontal="center" vertical="center" textRotation="90"/>
    </xf>
    <xf numFmtId="0" fontId="0" fillId="33" borderId="1" xfId="0" applyFill="1" applyBorder="1" applyAlignment="1">
      <alignment horizontal="center" vertical="center"/>
    </xf>
    <xf numFmtId="0" fontId="26" fillId="33" borderId="1" xfId="0" applyFont="1" applyFill="1" applyBorder="1" applyAlignment="1">
      <alignment horizontal="center" vertical="center"/>
    </xf>
    <xf numFmtId="0" fontId="21" fillId="11" borderId="10" xfId="0" applyFont="1" applyFill="1" applyBorder="1" applyAlignment="1">
      <alignment horizontal="center" vertical="center" textRotation="90"/>
    </xf>
    <xf numFmtId="0" fontId="26" fillId="11" borderId="1" xfId="0" applyFont="1" applyFill="1" applyBorder="1" applyAlignment="1">
      <alignment horizontal="center" vertical="center"/>
    </xf>
    <xf numFmtId="0" fontId="21" fillId="15" borderId="10" xfId="0" applyFont="1" applyFill="1" applyBorder="1" applyAlignment="1">
      <alignment horizontal="center" vertical="center" textRotation="90"/>
    </xf>
    <xf numFmtId="0" fontId="0" fillId="15" borderId="1" xfId="0" applyFont="1" applyFill="1" applyBorder="1" applyAlignment="1">
      <alignment horizontal="center" vertical="center"/>
    </xf>
    <xf numFmtId="0" fontId="21" fillId="16" borderId="10" xfId="0" applyFont="1" applyFill="1" applyBorder="1" applyAlignment="1">
      <alignment horizontal="center" vertical="center" textRotation="90"/>
    </xf>
    <xf numFmtId="0" fontId="0" fillId="16" borderId="1" xfId="0" applyFill="1" applyBorder="1" applyAlignment="1">
      <alignment horizontal="center" vertical="center"/>
    </xf>
    <xf numFmtId="0" fontId="26" fillId="16" borderId="1" xfId="0" applyFont="1" applyFill="1" applyBorder="1" applyAlignment="1">
      <alignment horizontal="center" vertical="center"/>
    </xf>
    <xf numFmtId="0" fontId="21" fillId="19" borderId="10" xfId="0" applyFont="1" applyFill="1" applyBorder="1" applyAlignment="1">
      <alignment horizontal="center" vertical="center" textRotation="90"/>
    </xf>
    <xf numFmtId="0" fontId="26" fillId="19" borderId="1" xfId="0" applyFont="1" applyFill="1" applyBorder="1" applyAlignment="1">
      <alignment horizontal="center" vertical="center"/>
    </xf>
    <xf numFmtId="0" fontId="24" fillId="19" borderId="1" xfId="0" applyFont="1" applyFill="1" applyBorder="1" applyAlignment="1">
      <alignment horizontal="center" vertical="center"/>
    </xf>
    <xf numFmtId="0" fontId="21" fillId="37" borderId="10" xfId="0" applyFont="1" applyFill="1" applyBorder="1" applyAlignment="1">
      <alignment horizontal="center" vertical="center" textRotation="90"/>
    </xf>
    <xf numFmtId="0" fontId="0" fillId="37" borderId="1" xfId="0" applyFill="1" applyBorder="1" applyAlignment="1">
      <alignment horizontal="center" vertical="center"/>
    </xf>
    <xf numFmtId="0" fontId="26" fillId="37" borderId="1" xfId="0" applyFont="1" applyFill="1" applyBorder="1" applyAlignment="1">
      <alignment horizontal="center" vertical="center"/>
    </xf>
    <xf numFmtId="0" fontId="21" fillId="17" borderId="10" xfId="0" applyFont="1" applyFill="1" applyBorder="1" applyAlignment="1">
      <alignment horizontal="center" vertical="center" textRotation="90"/>
    </xf>
    <xf numFmtId="0" fontId="0" fillId="17" borderId="1" xfId="0" applyFill="1" applyBorder="1" applyAlignment="1">
      <alignment horizontal="center" vertical="center"/>
    </xf>
    <xf numFmtId="0" fontId="21" fillId="21" borderId="10" xfId="0" applyFont="1" applyFill="1" applyBorder="1" applyAlignment="1">
      <alignment horizontal="center" vertical="center" textRotation="90"/>
    </xf>
    <xf numFmtId="0" fontId="26" fillId="21" borderId="1" xfId="0" applyFont="1" applyFill="1" applyBorder="1" applyAlignment="1">
      <alignment horizontal="center" vertical="center"/>
    </xf>
    <xf numFmtId="0" fontId="26" fillId="21" borderId="16" xfId="0" applyFont="1" applyFill="1" applyBorder="1" applyAlignment="1">
      <alignment horizontal="center" vertical="center"/>
    </xf>
    <xf numFmtId="0" fontId="0" fillId="37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textRotation="88"/>
    </xf>
    <xf numFmtId="0" fontId="20" fillId="0" borderId="8" xfId="0" applyFont="1" applyBorder="1" applyAlignment="1">
      <alignment horizontal="center" vertical="center" textRotation="88"/>
    </xf>
    <xf numFmtId="0" fontId="24" fillId="36" borderId="15" xfId="0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0" fontId="23" fillId="21" borderId="1" xfId="0" applyFont="1" applyFill="1" applyBorder="1" applyAlignment="1">
      <alignment horizontal="center" vertical="center"/>
    </xf>
    <xf numFmtId="49" fontId="25" fillId="11" borderId="12" xfId="0" applyNumberFormat="1" applyFont="1" applyFill="1" applyBorder="1" applyAlignment="1">
      <alignment horizontal="center" vertical="center"/>
    </xf>
    <xf numFmtId="49" fontId="25" fillId="11" borderId="13" xfId="0" applyNumberFormat="1" applyFont="1" applyFill="1" applyBorder="1" applyAlignment="1">
      <alignment horizontal="center" vertical="center"/>
    </xf>
    <xf numFmtId="49" fontId="25" fillId="11" borderId="14" xfId="0" applyNumberFormat="1" applyFont="1" applyFill="1" applyBorder="1" applyAlignment="1">
      <alignment horizontal="center" vertical="center"/>
    </xf>
    <xf numFmtId="0" fontId="20" fillId="19" borderId="1" xfId="0" applyFont="1" applyFill="1" applyBorder="1" applyAlignment="1">
      <alignment horizontal="center" vertical="center"/>
    </xf>
    <xf numFmtId="0" fontId="22" fillId="19" borderId="1" xfId="0" applyFont="1" applyFill="1" applyBorder="1" applyAlignment="1">
      <alignment horizontal="center" vertical="center"/>
    </xf>
    <xf numFmtId="0" fontId="21" fillId="17" borderId="1" xfId="0" applyFont="1" applyFill="1" applyBorder="1" applyAlignment="1">
      <alignment horizontal="center" vertical="center"/>
    </xf>
    <xf numFmtId="0" fontId="22" fillId="17" borderId="1" xfId="0" applyFont="1" applyFill="1" applyBorder="1" applyAlignment="1">
      <alignment horizontal="center" vertical="center"/>
    </xf>
    <xf numFmtId="0" fontId="20" fillId="37" borderId="1" xfId="0" applyFont="1" applyFill="1" applyBorder="1" applyAlignment="1">
      <alignment horizontal="center" vertical="center" wrapText="1"/>
    </xf>
    <xf numFmtId="0" fontId="22" fillId="37" borderId="1" xfId="0" applyFont="1" applyFill="1" applyBorder="1" applyAlignment="1">
      <alignment horizontal="center" vertical="center"/>
    </xf>
    <xf numFmtId="0" fontId="20" fillId="11" borderId="1" xfId="0" applyFont="1" applyFill="1" applyBorder="1" applyAlignment="1">
      <alignment horizontal="center" vertical="center"/>
    </xf>
    <xf numFmtId="0" fontId="20" fillId="16" borderId="1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/>
    </xf>
    <xf numFmtId="0" fontId="22" fillId="15" borderId="1" xfId="0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 vertical="center"/>
    </xf>
    <xf numFmtId="0" fontId="22" fillId="16" borderId="1" xfId="0" applyFont="1" applyFill="1" applyBorder="1" applyAlignment="1">
      <alignment horizontal="center" vertical="center"/>
    </xf>
    <xf numFmtId="0" fontId="20" fillId="33" borderId="1" xfId="0" applyFont="1" applyFill="1" applyBorder="1" applyAlignment="1">
      <alignment horizontal="center" vertical="center"/>
    </xf>
    <xf numFmtId="0" fontId="20" fillId="15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0" fontId="27" fillId="0" borderId="21" xfId="0" applyFont="1" applyBorder="1" applyAlignment="1">
      <alignment horizontal="left" wrapText="1"/>
    </xf>
    <xf numFmtId="0" fontId="27" fillId="0" borderId="22" xfId="0" applyFont="1" applyBorder="1" applyAlignment="1">
      <alignment horizontal="left" wrapText="1"/>
    </xf>
    <xf numFmtId="0" fontId="27" fillId="0" borderId="23" xfId="0" applyFont="1" applyBorder="1" applyAlignment="1">
      <alignment horizontal="left" wrapText="1"/>
    </xf>
    <xf numFmtId="49" fontId="25" fillId="21" borderId="12" xfId="0" applyNumberFormat="1" applyFont="1" applyFill="1" applyBorder="1" applyAlignment="1">
      <alignment horizontal="center" vertical="center"/>
    </xf>
    <xf numFmtId="49" fontId="25" fillId="21" borderId="13" xfId="0" applyNumberFormat="1" applyFont="1" applyFill="1" applyBorder="1" applyAlignment="1">
      <alignment horizontal="center" vertical="center"/>
    </xf>
    <xf numFmtId="49" fontId="25" fillId="21" borderId="14" xfId="0" applyNumberFormat="1" applyFont="1" applyFill="1" applyBorder="1" applyAlignment="1">
      <alignment horizontal="center" vertical="center"/>
    </xf>
    <xf numFmtId="49" fontId="25" fillId="15" borderId="12" xfId="0" applyNumberFormat="1" applyFont="1" applyFill="1" applyBorder="1" applyAlignment="1">
      <alignment horizontal="center" vertical="center"/>
    </xf>
    <xf numFmtId="49" fontId="25" fillId="15" borderId="13" xfId="0" applyNumberFormat="1" applyFont="1" applyFill="1" applyBorder="1" applyAlignment="1">
      <alignment horizontal="center" vertical="center"/>
    </xf>
    <xf numFmtId="49" fontId="25" fillId="15" borderId="14" xfId="0" applyNumberFormat="1" applyFont="1" applyFill="1" applyBorder="1" applyAlignment="1">
      <alignment horizontal="center" vertical="center"/>
    </xf>
    <xf numFmtId="49" fontId="25" fillId="35" borderId="12" xfId="0" applyNumberFormat="1" applyFont="1" applyFill="1" applyBorder="1" applyAlignment="1">
      <alignment horizontal="center" vertical="center"/>
    </xf>
    <xf numFmtId="49" fontId="25" fillId="35" borderId="13" xfId="0" applyNumberFormat="1" applyFont="1" applyFill="1" applyBorder="1" applyAlignment="1">
      <alignment horizontal="center" vertical="center"/>
    </xf>
    <xf numFmtId="49" fontId="25" fillId="35" borderId="14" xfId="0" applyNumberFormat="1" applyFont="1" applyFill="1" applyBorder="1" applyAlignment="1">
      <alignment horizontal="center" vertical="center"/>
    </xf>
    <xf numFmtId="49" fontId="25" fillId="34" borderId="12" xfId="0" applyNumberFormat="1" applyFont="1" applyFill="1" applyBorder="1" applyAlignment="1">
      <alignment horizontal="center" vertical="center"/>
    </xf>
    <xf numFmtId="49" fontId="25" fillId="34" borderId="13" xfId="0" applyNumberFormat="1" applyFont="1" applyFill="1" applyBorder="1" applyAlignment="1">
      <alignment horizontal="center" vertical="center"/>
    </xf>
    <xf numFmtId="49" fontId="25" fillId="34" borderId="14" xfId="0" applyNumberFormat="1" applyFont="1" applyFill="1" applyBorder="1" applyAlignment="1">
      <alignment horizontal="center" vertical="center"/>
    </xf>
    <xf numFmtId="49" fontId="25" fillId="10" borderId="12" xfId="0" applyNumberFormat="1" applyFont="1" applyFill="1" applyBorder="1" applyAlignment="1">
      <alignment horizontal="center" vertical="center"/>
    </xf>
    <xf numFmtId="49" fontId="25" fillId="10" borderId="13" xfId="0" applyNumberFormat="1" applyFont="1" applyFill="1" applyBorder="1" applyAlignment="1">
      <alignment horizontal="center" vertical="center"/>
    </xf>
    <xf numFmtId="49" fontId="25" fillId="10" borderId="14" xfId="0" applyNumberFormat="1" applyFont="1" applyFill="1" applyBorder="1" applyAlignment="1">
      <alignment horizontal="center" vertical="center"/>
    </xf>
    <xf numFmtId="49" fontId="25" fillId="19" borderId="12" xfId="0" applyNumberFormat="1" applyFont="1" applyFill="1" applyBorder="1" applyAlignment="1">
      <alignment horizontal="center" vertical="center"/>
    </xf>
    <xf numFmtId="49" fontId="25" fillId="19" borderId="13" xfId="0" applyNumberFormat="1" applyFont="1" applyFill="1" applyBorder="1" applyAlignment="1">
      <alignment horizontal="center" vertical="center"/>
    </xf>
    <xf numFmtId="49" fontId="25" fillId="19" borderId="14" xfId="0" applyNumberFormat="1" applyFont="1" applyFill="1" applyBorder="1" applyAlignment="1">
      <alignment horizontal="center" vertical="center"/>
    </xf>
    <xf numFmtId="0" fontId="27" fillId="0" borderId="21" xfId="0" applyFont="1" applyBorder="1" applyAlignment="1">
      <alignment horizontal="left" vertical="center" wrapText="1"/>
    </xf>
    <xf numFmtId="0" fontId="27" fillId="0" borderId="22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7" fillId="0" borderId="17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left" wrapText="1"/>
    </xf>
    <xf numFmtId="0" fontId="27" fillId="0" borderId="19" xfId="0" applyFont="1" applyBorder="1" applyAlignment="1">
      <alignment horizontal="left" wrapText="1"/>
    </xf>
    <xf numFmtId="0" fontId="27" fillId="0" borderId="20" xfId="0" applyFont="1" applyBorder="1" applyAlignment="1">
      <alignment horizontal="left" wrapText="1"/>
    </xf>
  </cellXfs>
  <cellStyles count="44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14"/>
  <sheetViews>
    <sheetView tabSelected="1" topLeftCell="A10" zoomScaleNormal="100" workbookViewId="0">
      <selection activeCell="AL24" sqref="AL24"/>
    </sheetView>
  </sheetViews>
  <sheetFormatPr defaultRowHeight="15" x14ac:dyDescent="0.25"/>
  <cols>
    <col min="1" max="1" width="5.5703125" customWidth="1"/>
    <col min="2" max="2" width="5.7109375" customWidth="1"/>
    <col min="3" max="3" width="4.42578125" customWidth="1"/>
    <col min="4" max="6" width="4.140625" customWidth="1"/>
    <col min="7" max="7" width="4.28515625" customWidth="1"/>
    <col min="8" max="8" width="4.140625" customWidth="1"/>
    <col min="9" max="11" width="4.28515625" customWidth="1"/>
    <col min="12" max="13" width="3.85546875" customWidth="1"/>
    <col min="14" max="14" width="4" customWidth="1"/>
    <col min="15" max="15" width="4.28515625" customWidth="1"/>
    <col min="16" max="17" width="3.7109375" customWidth="1"/>
    <col min="18" max="18" width="4.28515625" customWidth="1"/>
    <col min="19" max="19" width="3.85546875" customWidth="1"/>
    <col min="20" max="20" width="4.28515625" customWidth="1"/>
    <col min="21" max="21" width="3.7109375" customWidth="1"/>
    <col min="22" max="22" width="4.28515625" customWidth="1"/>
    <col min="23" max="23" width="3.85546875" customWidth="1"/>
    <col min="24" max="25" width="3.7109375" customWidth="1"/>
    <col min="26" max="29" width="3.85546875" customWidth="1"/>
    <col min="30" max="30" width="5.28515625" customWidth="1"/>
    <col min="31" max="34" width="4.28515625" customWidth="1"/>
    <col min="35" max="35" width="12" customWidth="1"/>
    <col min="36" max="36" width="11.140625" customWidth="1"/>
    <col min="37" max="37" width="11.28515625" customWidth="1"/>
    <col min="38" max="38" width="9" customWidth="1"/>
    <col min="39" max="40" width="9.28515625" bestFit="1" customWidth="1"/>
    <col min="42" max="43" width="9.28515625" bestFit="1" customWidth="1"/>
  </cols>
  <sheetData>
    <row r="1" spans="1:38" ht="21.75" customHeight="1" x14ac:dyDescent="0.25">
      <c r="C1" s="41" t="s">
        <v>25</v>
      </c>
      <c r="D1" s="41"/>
      <c r="E1" s="41"/>
      <c r="F1" s="41"/>
    </row>
    <row r="2" spans="1:38" ht="21.75" customHeight="1" x14ac:dyDescent="0.25">
      <c r="A2" s="39" t="s">
        <v>11</v>
      </c>
      <c r="B2" s="39" t="s">
        <v>12</v>
      </c>
      <c r="C2" s="59" t="s">
        <v>4</v>
      </c>
      <c r="D2" s="59"/>
      <c r="E2" s="59"/>
      <c r="F2" s="59"/>
      <c r="G2" s="60" t="s">
        <v>5</v>
      </c>
      <c r="H2" s="60"/>
      <c r="I2" s="60"/>
      <c r="J2" s="60"/>
      <c r="K2" s="53" t="s">
        <v>6</v>
      </c>
      <c r="L2" s="53"/>
      <c r="M2" s="53"/>
      <c r="N2" s="53"/>
      <c r="O2" s="54" t="s">
        <v>7</v>
      </c>
      <c r="P2" s="54"/>
      <c r="Q2" s="54"/>
      <c r="R2" s="54"/>
      <c r="S2" s="47" t="s">
        <v>24</v>
      </c>
      <c r="T2" s="47"/>
      <c r="U2" s="47"/>
      <c r="V2" s="47"/>
      <c r="W2" s="51" t="s">
        <v>33</v>
      </c>
      <c r="X2" s="51"/>
      <c r="Y2" s="51"/>
      <c r="Z2" s="51"/>
      <c r="AA2" s="49" t="s">
        <v>34</v>
      </c>
      <c r="AB2" s="49"/>
      <c r="AC2" s="49"/>
      <c r="AD2" s="49"/>
      <c r="AE2" s="42" t="s">
        <v>13</v>
      </c>
      <c r="AF2" s="42"/>
      <c r="AG2" s="42"/>
      <c r="AH2" s="42"/>
    </row>
    <row r="3" spans="1:38" ht="17.25" customHeight="1" x14ac:dyDescent="0.25">
      <c r="A3" s="39"/>
      <c r="B3" s="39"/>
      <c r="C3" s="55" t="s">
        <v>31</v>
      </c>
      <c r="D3" s="55"/>
      <c r="E3" s="55"/>
      <c r="F3" s="55"/>
      <c r="G3" s="56" t="s">
        <v>26</v>
      </c>
      <c r="H3" s="56"/>
      <c r="I3" s="56"/>
      <c r="J3" s="56"/>
      <c r="K3" s="57" t="s">
        <v>23</v>
      </c>
      <c r="L3" s="57"/>
      <c r="M3" s="57"/>
      <c r="N3" s="57"/>
      <c r="O3" s="58" t="s">
        <v>22</v>
      </c>
      <c r="P3" s="58"/>
      <c r="Q3" s="58"/>
      <c r="R3" s="58"/>
      <c r="S3" s="48" t="s">
        <v>32</v>
      </c>
      <c r="T3" s="48"/>
      <c r="U3" s="48"/>
      <c r="V3" s="48"/>
      <c r="W3" s="52" t="s">
        <v>37</v>
      </c>
      <c r="X3" s="52"/>
      <c r="Y3" s="52"/>
      <c r="Z3" s="52"/>
      <c r="AA3" s="50" t="s">
        <v>38</v>
      </c>
      <c r="AB3" s="50"/>
      <c r="AC3" s="50"/>
      <c r="AD3" s="50"/>
      <c r="AE3" s="43" t="s">
        <v>36</v>
      </c>
      <c r="AF3" s="43"/>
      <c r="AG3" s="43"/>
      <c r="AH3" s="43"/>
    </row>
    <row r="4" spans="1:38" ht="55.5" customHeight="1" thickBot="1" x14ac:dyDescent="0.3">
      <c r="A4" s="40"/>
      <c r="B4" s="39"/>
      <c r="C4" s="16" t="s">
        <v>0</v>
      </c>
      <c r="D4" s="17" t="s">
        <v>3</v>
      </c>
      <c r="E4" s="17" t="s">
        <v>2</v>
      </c>
      <c r="F4" s="17" t="s">
        <v>1</v>
      </c>
      <c r="G4" s="22" t="s">
        <v>0</v>
      </c>
      <c r="H4" s="22" t="s">
        <v>3</v>
      </c>
      <c r="I4" s="22" t="s">
        <v>2</v>
      </c>
      <c r="J4" s="22" t="s">
        <v>1</v>
      </c>
      <c r="K4" s="20" t="s">
        <v>0</v>
      </c>
      <c r="L4" s="20" t="s">
        <v>3</v>
      </c>
      <c r="M4" s="20" t="s">
        <v>2</v>
      </c>
      <c r="N4" s="20" t="s">
        <v>1</v>
      </c>
      <c r="O4" s="24" t="s">
        <v>0</v>
      </c>
      <c r="P4" s="24" t="s">
        <v>3</v>
      </c>
      <c r="Q4" s="24" t="s">
        <v>2</v>
      </c>
      <c r="R4" s="24" t="s">
        <v>1</v>
      </c>
      <c r="S4" s="27" t="s">
        <v>0</v>
      </c>
      <c r="T4" s="27" t="s">
        <v>3</v>
      </c>
      <c r="U4" s="27" t="s">
        <v>2</v>
      </c>
      <c r="V4" s="27" t="s">
        <v>1</v>
      </c>
      <c r="W4" s="30" t="s">
        <v>0</v>
      </c>
      <c r="X4" s="30" t="s">
        <v>3</v>
      </c>
      <c r="Y4" s="30" t="s">
        <v>2</v>
      </c>
      <c r="Z4" s="30" t="s">
        <v>1</v>
      </c>
      <c r="AA4" s="33" t="s">
        <v>0</v>
      </c>
      <c r="AB4" s="33" t="s">
        <v>3</v>
      </c>
      <c r="AC4" s="33" t="s">
        <v>2</v>
      </c>
      <c r="AD4" s="33" t="s">
        <v>1</v>
      </c>
      <c r="AE4" s="35" t="s">
        <v>0</v>
      </c>
      <c r="AF4" s="35" t="s">
        <v>3</v>
      </c>
      <c r="AG4" s="35" t="s">
        <v>2</v>
      </c>
      <c r="AH4" s="35" t="s">
        <v>1</v>
      </c>
    </row>
    <row r="5" spans="1:38" ht="21" customHeight="1" thickBot="1" x14ac:dyDescent="0.3">
      <c r="A5" s="5" t="s">
        <v>21</v>
      </c>
      <c r="B5" s="6" t="s">
        <v>10</v>
      </c>
      <c r="C5" s="18">
        <v>31</v>
      </c>
      <c r="D5" s="18">
        <v>0</v>
      </c>
      <c r="E5" s="18">
        <v>0</v>
      </c>
      <c r="F5" s="18">
        <f>C5+D5-E5</f>
        <v>31</v>
      </c>
      <c r="G5" s="4">
        <v>20</v>
      </c>
      <c r="H5" s="4">
        <v>0</v>
      </c>
      <c r="I5" s="4">
        <v>0</v>
      </c>
      <c r="J5" s="4">
        <f>G5+H5-I5</f>
        <v>20</v>
      </c>
      <c r="K5" s="1">
        <v>0</v>
      </c>
      <c r="L5" s="1">
        <v>25</v>
      </c>
      <c r="M5" s="1">
        <v>0</v>
      </c>
      <c r="N5" s="1">
        <f>K5+L5-M5</f>
        <v>25</v>
      </c>
      <c r="O5" s="25">
        <v>15</v>
      </c>
      <c r="P5" s="25">
        <v>0</v>
      </c>
      <c r="Q5" s="25">
        <v>0</v>
      </c>
      <c r="R5" s="25">
        <f>O5+P5-Q5</f>
        <v>15</v>
      </c>
      <c r="S5" s="2">
        <v>0</v>
      </c>
      <c r="T5" s="2">
        <v>0</v>
      </c>
      <c r="U5" s="2">
        <v>0</v>
      </c>
      <c r="V5" s="2">
        <f>S5+T5-U5</f>
        <v>0</v>
      </c>
      <c r="W5" s="31"/>
      <c r="X5" s="31"/>
      <c r="Y5" s="31"/>
      <c r="Z5" s="31">
        <f>W5+X5-Y5</f>
        <v>0</v>
      </c>
      <c r="AA5" s="34">
        <f>+AB5-AC5</f>
        <v>0</v>
      </c>
      <c r="AB5" s="34"/>
      <c r="AC5" s="34"/>
      <c r="AD5" s="34">
        <f>AA5+AB5-AC5</f>
        <v>0</v>
      </c>
      <c r="AE5" s="3">
        <f>AA5+S5+O5+K5+G5+C5+W5</f>
        <v>66</v>
      </c>
      <c r="AF5" s="36">
        <f>AB5+T5+P5+L5+H5+D5+X5</f>
        <v>25</v>
      </c>
      <c r="AG5" s="3">
        <f>AC5+U5+Q5+M5+I5+E5+Y5</f>
        <v>0</v>
      </c>
      <c r="AH5" s="36">
        <f>AD5+V5+R5+N5+J5+F5+Z5</f>
        <v>91</v>
      </c>
    </row>
    <row r="6" spans="1:38" ht="21" customHeight="1" x14ac:dyDescent="0.25">
      <c r="A6" s="68" t="s">
        <v>20</v>
      </c>
      <c r="B6" s="7" t="s">
        <v>8</v>
      </c>
      <c r="C6" s="18">
        <v>31</v>
      </c>
      <c r="D6" s="18">
        <v>0</v>
      </c>
      <c r="E6" s="18">
        <v>0</v>
      </c>
      <c r="F6" s="18">
        <f t="shared" ref="F6:F26" si="0">C6+D6-E6</f>
        <v>31</v>
      </c>
      <c r="G6" s="4">
        <v>20</v>
      </c>
      <c r="H6" s="14">
        <v>1</v>
      </c>
      <c r="I6" s="4">
        <v>0</v>
      </c>
      <c r="J6" s="4">
        <f t="shared" ref="J6:J26" si="1">G6+H6-I6</f>
        <v>21</v>
      </c>
      <c r="K6" s="1">
        <v>25</v>
      </c>
      <c r="L6" s="21">
        <v>3</v>
      </c>
      <c r="M6" s="1">
        <v>0</v>
      </c>
      <c r="N6" s="1">
        <f t="shared" ref="N6:N26" si="2">K6+L6-M6</f>
        <v>28</v>
      </c>
      <c r="O6" s="25">
        <v>15</v>
      </c>
      <c r="P6" s="25">
        <v>0</v>
      </c>
      <c r="Q6" s="25">
        <v>0</v>
      </c>
      <c r="R6" s="25">
        <f t="shared" ref="R6:R26" si="3">O6+P6-Q6</f>
        <v>15</v>
      </c>
      <c r="S6" s="2">
        <v>0</v>
      </c>
      <c r="T6" s="2">
        <v>0</v>
      </c>
      <c r="U6" s="2">
        <v>0</v>
      </c>
      <c r="V6" s="2">
        <f t="shared" ref="V6:V26" si="4">S6+T6-U6</f>
        <v>0</v>
      </c>
      <c r="W6" s="31"/>
      <c r="X6" s="31"/>
      <c r="Y6" s="31"/>
      <c r="Z6" s="31">
        <f t="shared" ref="Z6:Z26" si="5">W6+X6-Y6</f>
        <v>0</v>
      </c>
      <c r="AA6" s="34"/>
      <c r="AB6" s="34"/>
      <c r="AC6" s="34"/>
      <c r="AD6" s="34">
        <f t="shared" ref="AD6:AD26" si="6">AA6+AB6-AC6</f>
        <v>0</v>
      </c>
      <c r="AE6" s="3">
        <f t="shared" ref="AE6:AE26" si="7">AA6+S6+O6+K6+G6+C6+W6</f>
        <v>91</v>
      </c>
      <c r="AF6" s="36">
        <f t="shared" ref="AF6:AF26" si="8">AB6+T6+P6+L6+H6+D6+X6</f>
        <v>4</v>
      </c>
      <c r="AG6" s="3">
        <f t="shared" ref="AG6:AG26" si="9">AC6+U6+Q6+M6+I6+E6+Y6</f>
        <v>0</v>
      </c>
      <c r="AH6" s="36">
        <f t="shared" ref="AH6:AH26" si="10">AD6+V6+R6+N6+J6+F6+Z6</f>
        <v>95</v>
      </c>
    </row>
    <row r="7" spans="1:38" ht="18.75" customHeight="1" x14ac:dyDescent="0.25">
      <c r="A7" s="69"/>
      <c r="B7" s="7" t="s">
        <v>9</v>
      </c>
      <c r="C7" s="18">
        <v>31</v>
      </c>
      <c r="D7" s="18">
        <v>0</v>
      </c>
      <c r="E7" s="18">
        <v>0</v>
      </c>
      <c r="F7" s="18">
        <f t="shared" si="0"/>
        <v>31</v>
      </c>
      <c r="G7" s="4">
        <v>21</v>
      </c>
      <c r="H7" s="4">
        <v>0</v>
      </c>
      <c r="I7" s="4">
        <v>0</v>
      </c>
      <c r="J7" s="4">
        <f t="shared" si="1"/>
        <v>21</v>
      </c>
      <c r="K7" s="1">
        <v>28</v>
      </c>
      <c r="L7" s="1">
        <v>0</v>
      </c>
      <c r="M7" s="1">
        <v>0</v>
      </c>
      <c r="N7" s="1">
        <f t="shared" si="2"/>
        <v>28</v>
      </c>
      <c r="O7" s="25">
        <v>15</v>
      </c>
      <c r="P7" s="25">
        <v>0</v>
      </c>
      <c r="Q7" s="25">
        <v>0</v>
      </c>
      <c r="R7" s="25">
        <f t="shared" si="3"/>
        <v>15</v>
      </c>
      <c r="S7" s="2">
        <v>0</v>
      </c>
      <c r="T7" s="2">
        <v>0</v>
      </c>
      <c r="U7" s="2">
        <v>0</v>
      </c>
      <c r="V7" s="2">
        <f t="shared" si="4"/>
        <v>0</v>
      </c>
      <c r="W7" s="31"/>
      <c r="X7" s="31"/>
      <c r="Y7" s="31"/>
      <c r="Z7" s="31">
        <f t="shared" si="5"/>
        <v>0</v>
      </c>
      <c r="AA7" s="34"/>
      <c r="AB7" s="34"/>
      <c r="AC7" s="34"/>
      <c r="AD7" s="34">
        <f t="shared" si="6"/>
        <v>0</v>
      </c>
      <c r="AE7" s="3">
        <f t="shared" si="7"/>
        <v>95</v>
      </c>
      <c r="AF7" s="36">
        <f t="shared" si="8"/>
        <v>0</v>
      </c>
      <c r="AG7" s="3">
        <f t="shared" si="9"/>
        <v>0</v>
      </c>
      <c r="AH7" s="36">
        <f t="shared" si="10"/>
        <v>95</v>
      </c>
    </row>
    <row r="8" spans="1:38" ht="19.5" customHeight="1" thickBot="1" x14ac:dyDescent="0.3">
      <c r="A8" s="70"/>
      <c r="B8" s="7" t="s">
        <v>10</v>
      </c>
      <c r="C8" s="18">
        <v>31</v>
      </c>
      <c r="D8" s="18">
        <v>0</v>
      </c>
      <c r="E8" s="18">
        <v>0</v>
      </c>
      <c r="F8" s="18">
        <f t="shared" si="0"/>
        <v>31</v>
      </c>
      <c r="G8" s="4">
        <v>21</v>
      </c>
      <c r="H8" s="4">
        <v>0</v>
      </c>
      <c r="I8" s="4">
        <v>0</v>
      </c>
      <c r="J8" s="4">
        <f t="shared" si="1"/>
        <v>21</v>
      </c>
      <c r="K8" s="1">
        <v>28</v>
      </c>
      <c r="L8" s="1">
        <v>0</v>
      </c>
      <c r="M8" s="1">
        <v>0</v>
      </c>
      <c r="N8" s="1">
        <f t="shared" si="2"/>
        <v>28</v>
      </c>
      <c r="O8" s="25">
        <v>15</v>
      </c>
      <c r="P8" s="25">
        <v>0</v>
      </c>
      <c r="Q8" s="26">
        <v>1</v>
      </c>
      <c r="R8" s="25">
        <f t="shared" si="3"/>
        <v>14</v>
      </c>
      <c r="S8" s="2">
        <v>0</v>
      </c>
      <c r="T8" s="2">
        <v>0</v>
      </c>
      <c r="U8" s="2">
        <v>0</v>
      </c>
      <c r="V8" s="2">
        <f t="shared" si="4"/>
        <v>0</v>
      </c>
      <c r="W8" s="31"/>
      <c r="X8" s="31"/>
      <c r="Y8" s="31"/>
      <c r="Z8" s="31">
        <f t="shared" si="5"/>
        <v>0</v>
      </c>
      <c r="AA8" s="34"/>
      <c r="AB8" s="34"/>
      <c r="AC8" s="34"/>
      <c r="AD8" s="34">
        <f t="shared" si="6"/>
        <v>0</v>
      </c>
      <c r="AE8" s="3">
        <f t="shared" si="7"/>
        <v>95</v>
      </c>
      <c r="AF8" s="36">
        <f t="shared" si="8"/>
        <v>0</v>
      </c>
      <c r="AG8" s="3">
        <f t="shared" si="9"/>
        <v>1</v>
      </c>
      <c r="AH8" s="36">
        <f t="shared" si="10"/>
        <v>94</v>
      </c>
      <c r="AI8" s="86" t="s">
        <v>27</v>
      </c>
      <c r="AJ8" s="86"/>
      <c r="AK8" s="86"/>
      <c r="AL8" s="86"/>
    </row>
    <row r="9" spans="1:38" ht="25.5" customHeight="1" x14ac:dyDescent="0.25">
      <c r="A9" s="71" t="s">
        <v>14</v>
      </c>
      <c r="B9" s="8" t="s">
        <v>8</v>
      </c>
      <c r="C9" s="18">
        <v>31</v>
      </c>
      <c r="D9" s="18">
        <v>0</v>
      </c>
      <c r="E9" s="18">
        <v>0</v>
      </c>
      <c r="F9" s="18">
        <f t="shared" si="0"/>
        <v>31</v>
      </c>
      <c r="G9" s="23">
        <v>21</v>
      </c>
      <c r="H9" s="14">
        <v>5</v>
      </c>
      <c r="I9" s="4">
        <v>0</v>
      </c>
      <c r="J9" s="4">
        <f t="shared" si="1"/>
        <v>26</v>
      </c>
      <c r="K9" s="1">
        <v>28</v>
      </c>
      <c r="L9" s="21">
        <v>7</v>
      </c>
      <c r="M9" s="21">
        <v>2</v>
      </c>
      <c r="N9" s="1">
        <f t="shared" si="2"/>
        <v>33</v>
      </c>
      <c r="O9" s="25">
        <v>14</v>
      </c>
      <c r="P9" s="25">
        <v>0</v>
      </c>
      <c r="Q9" s="25">
        <v>0</v>
      </c>
      <c r="R9" s="25">
        <f t="shared" si="3"/>
        <v>14</v>
      </c>
      <c r="S9" s="2">
        <v>0</v>
      </c>
      <c r="T9" s="28">
        <v>13</v>
      </c>
      <c r="U9" s="2">
        <v>0</v>
      </c>
      <c r="V9" s="2">
        <f t="shared" si="4"/>
        <v>13</v>
      </c>
      <c r="W9" s="31"/>
      <c r="X9" s="31"/>
      <c r="Y9" s="31"/>
      <c r="Z9" s="31">
        <f t="shared" si="5"/>
        <v>0</v>
      </c>
      <c r="AA9" s="34"/>
      <c r="AB9" s="34"/>
      <c r="AC9" s="34"/>
      <c r="AD9" s="34">
        <f t="shared" si="6"/>
        <v>0</v>
      </c>
      <c r="AE9" s="3">
        <f t="shared" si="7"/>
        <v>94</v>
      </c>
      <c r="AF9" s="36">
        <f t="shared" si="8"/>
        <v>25</v>
      </c>
      <c r="AG9" s="3">
        <f t="shared" si="9"/>
        <v>2</v>
      </c>
      <c r="AH9" s="36">
        <f t="shared" si="10"/>
        <v>117</v>
      </c>
      <c r="AI9" s="86" t="s">
        <v>28</v>
      </c>
      <c r="AJ9" s="86"/>
      <c r="AK9" s="86"/>
      <c r="AL9" s="86"/>
    </row>
    <row r="10" spans="1:38" ht="22.5" customHeight="1" x14ac:dyDescent="0.25">
      <c r="A10" s="72"/>
      <c r="B10" s="8" t="s">
        <v>9</v>
      </c>
      <c r="C10" s="18">
        <v>31</v>
      </c>
      <c r="D10" s="18">
        <v>0</v>
      </c>
      <c r="E10" s="18">
        <v>0</v>
      </c>
      <c r="F10" s="18">
        <f t="shared" si="0"/>
        <v>31</v>
      </c>
      <c r="G10" s="4">
        <v>26</v>
      </c>
      <c r="H10" s="4">
        <v>0</v>
      </c>
      <c r="I10" s="4">
        <v>0</v>
      </c>
      <c r="J10" s="4">
        <f t="shared" si="1"/>
        <v>26</v>
      </c>
      <c r="K10" s="1">
        <v>33</v>
      </c>
      <c r="L10" s="1">
        <v>0</v>
      </c>
      <c r="M10" s="1">
        <v>0</v>
      </c>
      <c r="N10" s="1">
        <f t="shared" si="2"/>
        <v>33</v>
      </c>
      <c r="O10" s="25">
        <v>14</v>
      </c>
      <c r="P10" s="25">
        <v>0</v>
      </c>
      <c r="Q10" s="25">
        <v>0</v>
      </c>
      <c r="R10" s="25">
        <f t="shared" si="3"/>
        <v>14</v>
      </c>
      <c r="S10" s="2">
        <v>13</v>
      </c>
      <c r="T10" s="2">
        <v>0</v>
      </c>
      <c r="U10" s="2">
        <v>0</v>
      </c>
      <c r="V10" s="2">
        <f t="shared" si="4"/>
        <v>13</v>
      </c>
      <c r="W10" s="31"/>
      <c r="X10" s="31"/>
      <c r="Y10" s="31"/>
      <c r="Z10" s="31">
        <f t="shared" si="5"/>
        <v>0</v>
      </c>
      <c r="AA10" s="34"/>
      <c r="AB10" s="34"/>
      <c r="AC10" s="34"/>
      <c r="AD10" s="34">
        <f t="shared" si="6"/>
        <v>0</v>
      </c>
      <c r="AE10" s="3">
        <f t="shared" si="7"/>
        <v>117</v>
      </c>
      <c r="AF10" s="36">
        <f t="shared" si="8"/>
        <v>0</v>
      </c>
      <c r="AG10" s="3">
        <f t="shared" si="9"/>
        <v>0</v>
      </c>
      <c r="AH10" s="36">
        <f t="shared" si="10"/>
        <v>117</v>
      </c>
      <c r="AI10" s="87"/>
      <c r="AJ10" s="88"/>
      <c r="AK10" s="88"/>
      <c r="AL10" s="89"/>
    </row>
    <row r="11" spans="1:38" ht="35.25" customHeight="1" thickBot="1" x14ac:dyDescent="0.3">
      <c r="A11" s="73"/>
      <c r="B11" s="8" t="s">
        <v>10</v>
      </c>
      <c r="C11" s="18">
        <v>31</v>
      </c>
      <c r="D11" s="18">
        <v>0</v>
      </c>
      <c r="E11" s="18">
        <v>0</v>
      </c>
      <c r="F11" s="18">
        <f t="shared" si="0"/>
        <v>31</v>
      </c>
      <c r="G11" s="4">
        <v>26</v>
      </c>
      <c r="H11" s="4">
        <v>0</v>
      </c>
      <c r="I11" s="4">
        <v>0</v>
      </c>
      <c r="J11" s="4">
        <f t="shared" si="1"/>
        <v>26</v>
      </c>
      <c r="K11" s="1">
        <v>33</v>
      </c>
      <c r="L11" s="1">
        <v>0</v>
      </c>
      <c r="M11" s="1">
        <v>0</v>
      </c>
      <c r="N11" s="1">
        <f t="shared" si="2"/>
        <v>33</v>
      </c>
      <c r="O11" s="25">
        <v>14</v>
      </c>
      <c r="P11" s="25">
        <v>0</v>
      </c>
      <c r="Q11" s="25">
        <v>0</v>
      </c>
      <c r="R11" s="25">
        <f t="shared" si="3"/>
        <v>14</v>
      </c>
      <c r="S11" s="2">
        <v>13</v>
      </c>
      <c r="T11" s="2">
        <v>0</v>
      </c>
      <c r="U11" s="2">
        <v>0</v>
      </c>
      <c r="V11" s="2">
        <f t="shared" si="4"/>
        <v>13</v>
      </c>
      <c r="W11" s="31"/>
      <c r="X11" s="31"/>
      <c r="Y11" s="31"/>
      <c r="Z11" s="31">
        <f t="shared" si="5"/>
        <v>0</v>
      </c>
      <c r="AA11" s="34"/>
      <c r="AB11" s="34"/>
      <c r="AC11" s="34"/>
      <c r="AD11" s="34">
        <f t="shared" si="6"/>
        <v>0</v>
      </c>
      <c r="AE11" s="3">
        <f t="shared" si="7"/>
        <v>117</v>
      </c>
      <c r="AF11" s="36">
        <f t="shared" si="8"/>
        <v>0</v>
      </c>
      <c r="AG11" s="3">
        <f t="shared" si="9"/>
        <v>0</v>
      </c>
      <c r="AH11" s="36">
        <f t="shared" si="10"/>
        <v>117</v>
      </c>
      <c r="AI11" s="90" t="s">
        <v>29</v>
      </c>
      <c r="AJ11" s="91"/>
      <c r="AK11" s="91"/>
      <c r="AL11" s="92"/>
    </row>
    <row r="12" spans="1:38" ht="24" customHeight="1" thickBot="1" x14ac:dyDescent="0.3">
      <c r="A12" s="74" t="s">
        <v>15</v>
      </c>
      <c r="B12" s="9" t="s">
        <v>8</v>
      </c>
      <c r="C12" s="18">
        <v>31</v>
      </c>
      <c r="D12" s="18">
        <v>0</v>
      </c>
      <c r="E12" s="18">
        <v>0</v>
      </c>
      <c r="F12" s="18">
        <f t="shared" si="0"/>
        <v>31</v>
      </c>
      <c r="G12" s="4">
        <v>26</v>
      </c>
      <c r="H12" s="4">
        <v>0</v>
      </c>
      <c r="I12" s="4">
        <v>0</v>
      </c>
      <c r="J12" s="4">
        <f t="shared" si="1"/>
        <v>26</v>
      </c>
      <c r="K12" s="1">
        <v>33</v>
      </c>
      <c r="L12" s="1">
        <v>0</v>
      </c>
      <c r="M12" s="21">
        <v>3</v>
      </c>
      <c r="N12" s="1">
        <f t="shared" si="2"/>
        <v>30</v>
      </c>
      <c r="O12" s="25">
        <v>14</v>
      </c>
      <c r="P12" s="26">
        <v>1</v>
      </c>
      <c r="Q12" s="25">
        <v>0</v>
      </c>
      <c r="R12" s="25">
        <f t="shared" si="3"/>
        <v>15</v>
      </c>
      <c r="S12" s="2">
        <v>13</v>
      </c>
      <c r="T12" s="29">
        <v>5</v>
      </c>
      <c r="U12" s="2">
        <v>0</v>
      </c>
      <c r="V12" s="2">
        <f t="shared" si="4"/>
        <v>18</v>
      </c>
      <c r="W12" s="31"/>
      <c r="X12" s="31"/>
      <c r="Y12" s="31"/>
      <c r="Z12" s="31">
        <f t="shared" si="5"/>
        <v>0</v>
      </c>
      <c r="AA12" s="34"/>
      <c r="AB12" s="34"/>
      <c r="AC12" s="34"/>
      <c r="AD12" s="34">
        <f t="shared" si="6"/>
        <v>0</v>
      </c>
      <c r="AE12" s="3">
        <f t="shared" si="7"/>
        <v>117</v>
      </c>
      <c r="AF12" s="36">
        <f t="shared" si="8"/>
        <v>6</v>
      </c>
      <c r="AG12" s="3">
        <f t="shared" si="9"/>
        <v>3</v>
      </c>
      <c r="AH12" s="36">
        <f t="shared" si="10"/>
        <v>120</v>
      </c>
      <c r="AI12" s="83" t="s">
        <v>30</v>
      </c>
      <c r="AJ12" s="84"/>
      <c r="AK12" s="84"/>
      <c r="AL12" s="85"/>
    </row>
    <row r="13" spans="1:38" ht="23.25" customHeight="1" thickBot="1" x14ac:dyDescent="0.3">
      <c r="A13" s="75"/>
      <c r="B13" s="9" t="s">
        <v>9</v>
      </c>
      <c r="C13" s="18">
        <v>31</v>
      </c>
      <c r="D13" s="18">
        <v>0</v>
      </c>
      <c r="E13" s="19">
        <v>5</v>
      </c>
      <c r="F13" s="18">
        <f t="shared" si="0"/>
        <v>26</v>
      </c>
      <c r="G13" s="4">
        <v>26</v>
      </c>
      <c r="H13" s="4">
        <v>0</v>
      </c>
      <c r="I13" s="4">
        <v>0</v>
      </c>
      <c r="J13" s="4">
        <f t="shared" si="1"/>
        <v>26</v>
      </c>
      <c r="K13" s="1">
        <v>30</v>
      </c>
      <c r="L13" s="1">
        <v>0</v>
      </c>
      <c r="M13" s="1">
        <v>0</v>
      </c>
      <c r="N13" s="1">
        <f t="shared" si="2"/>
        <v>30</v>
      </c>
      <c r="O13" s="25">
        <v>15</v>
      </c>
      <c r="P13" s="25">
        <v>0</v>
      </c>
      <c r="Q13" s="25">
        <v>0</v>
      </c>
      <c r="R13" s="25">
        <f t="shared" si="3"/>
        <v>15</v>
      </c>
      <c r="S13" s="2">
        <v>18</v>
      </c>
      <c r="T13" s="2">
        <v>0</v>
      </c>
      <c r="U13" s="2">
        <v>0</v>
      </c>
      <c r="V13" s="2">
        <f t="shared" si="4"/>
        <v>18</v>
      </c>
      <c r="W13" s="31">
        <v>0</v>
      </c>
      <c r="X13" s="32">
        <v>4</v>
      </c>
      <c r="Y13" s="31">
        <v>0</v>
      </c>
      <c r="Z13" s="31">
        <f t="shared" si="5"/>
        <v>4</v>
      </c>
      <c r="AA13" s="34">
        <v>0</v>
      </c>
      <c r="AB13" s="34">
        <v>0</v>
      </c>
      <c r="AC13" s="34">
        <v>0</v>
      </c>
      <c r="AD13" s="34">
        <f t="shared" si="6"/>
        <v>0</v>
      </c>
      <c r="AE13" s="3">
        <f t="shared" si="7"/>
        <v>120</v>
      </c>
      <c r="AF13" s="36">
        <f t="shared" si="8"/>
        <v>4</v>
      </c>
      <c r="AG13" s="3">
        <f t="shared" si="9"/>
        <v>5</v>
      </c>
      <c r="AH13" s="37">
        <f t="shared" si="10"/>
        <v>119</v>
      </c>
      <c r="AI13" s="62" t="s">
        <v>35</v>
      </c>
      <c r="AJ13" s="63"/>
      <c r="AK13" s="63"/>
      <c r="AL13" s="64"/>
    </row>
    <row r="14" spans="1:38" ht="21.75" customHeight="1" thickBot="1" x14ac:dyDescent="0.3">
      <c r="A14" s="76"/>
      <c r="B14" s="9" t="s">
        <v>10</v>
      </c>
      <c r="C14" s="18">
        <v>26</v>
      </c>
      <c r="D14" s="18">
        <v>0</v>
      </c>
      <c r="E14" s="18">
        <v>0</v>
      </c>
      <c r="F14" s="18">
        <f t="shared" si="0"/>
        <v>26</v>
      </c>
      <c r="G14" s="4">
        <v>26</v>
      </c>
      <c r="H14" s="4">
        <v>0</v>
      </c>
      <c r="I14" s="4">
        <v>0</v>
      </c>
      <c r="J14" s="4">
        <f t="shared" si="1"/>
        <v>26</v>
      </c>
      <c r="K14" s="1">
        <v>30</v>
      </c>
      <c r="L14" s="21">
        <v>0</v>
      </c>
      <c r="M14" s="1">
        <v>0</v>
      </c>
      <c r="N14" s="1">
        <f t="shared" si="2"/>
        <v>30</v>
      </c>
      <c r="O14" s="25">
        <v>15</v>
      </c>
      <c r="P14" s="25">
        <v>0</v>
      </c>
      <c r="Q14" s="25">
        <v>0</v>
      </c>
      <c r="R14" s="25">
        <f t="shared" si="3"/>
        <v>15</v>
      </c>
      <c r="S14" s="2">
        <v>18</v>
      </c>
      <c r="T14" s="28">
        <v>5</v>
      </c>
      <c r="U14" s="2">
        <v>0</v>
      </c>
      <c r="V14" s="2">
        <f t="shared" si="4"/>
        <v>23</v>
      </c>
      <c r="W14" s="31">
        <v>4</v>
      </c>
      <c r="X14" s="32">
        <v>4</v>
      </c>
      <c r="Y14" s="32">
        <v>0</v>
      </c>
      <c r="Z14" s="31">
        <f t="shared" si="5"/>
        <v>8</v>
      </c>
      <c r="AA14" s="34">
        <v>0</v>
      </c>
      <c r="AB14" s="34">
        <v>0</v>
      </c>
      <c r="AC14" s="34">
        <v>0</v>
      </c>
      <c r="AD14" s="34">
        <f t="shared" si="6"/>
        <v>0</v>
      </c>
      <c r="AE14" s="3">
        <f t="shared" si="7"/>
        <v>119</v>
      </c>
      <c r="AF14" s="36">
        <f t="shared" si="8"/>
        <v>9</v>
      </c>
      <c r="AG14" s="3">
        <f t="shared" si="9"/>
        <v>0</v>
      </c>
      <c r="AH14" s="36">
        <f t="shared" si="10"/>
        <v>128</v>
      </c>
      <c r="AI14" s="15"/>
      <c r="AJ14" s="15"/>
      <c r="AK14" s="15"/>
      <c r="AL14" s="15"/>
    </row>
    <row r="15" spans="1:38" ht="16.5" thickBot="1" x14ac:dyDescent="0.3">
      <c r="A15" s="77" t="s">
        <v>16</v>
      </c>
      <c r="B15" s="10" t="s">
        <v>8</v>
      </c>
      <c r="C15" s="18">
        <v>26</v>
      </c>
      <c r="D15" s="18">
        <v>0</v>
      </c>
      <c r="E15" s="18">
        <v>0</v>
      </c>
      <c r="F15" s="18">
        <f t="shared" si="0"/>
        <v>26</v>
      </c>
      <c r="G15" s="4">
        <v>26</v>
      </c>
      <c r="H15" s="4">
        <v>0</v>
      </c>
      <c r="I15" s="4">
        <v>0</v>
      </c>
      <c r="J15" s="4">
        <f t="shared" si="1"/>
        <v>26</v>
      </c>
      <c r="K15" s="1">
        <v>30</v>
      </c>
      <c r="L15" s="21">
        <v>1</v>
      </c>
      <c r="M15" s="1">
        <v>0</v>
      </c>
      <c r="N15" s="1">
        <f t="shared" si="2"/>
        <v>31</v>
      </c>
      <c r="O15" s="25">
        <v>15</v>
      </c>
      <c r="P15" s="25">
        <v>0</v>
      </c>
      <c r="Q15" s="25">
        <v>0</v>
      </c>
      <c r="R15" s="25">
        <f t="shared" si="3"/>
        <v>15</v>
      </c>
      <c r="S15" s="2">
        <v>23</v>
      </c>
      <c r="T15" s="2">
        <v>0</v>
      </c>
      <c r="U15" s="2">
        <v>0</v>
      </c>
      <c r="V15" s="2">
        <f t="shared" si="4"/>
        <v>23</v>
      </c>
      <c r="W15" s="31">
        <v>8</v>
      </c>
      <c r="X15" s="32">
        <v>8</v>
      </c>
      <c r="Y15" s="31">
        <v>0</v>
      </c>
      <c r="Z15" s="31">
        <f t="shared" si="5"/>
        <v>16</v>
      </c>
      <c r="AA15" s="34">
        <v>0</v>
      </c>
      <c r="AB15" s="34">
        <v>0</v>
      </c>
      <c r="AC15" s="34">
        <v>0</v>
      </c>
      <c r="AD15" s="34">
        <f t="shared" si="6"/>
        <v>0</v>
      </c>
      <c r="AE15" s="3">
        <f t="shared" si="7"/>
        <v>128</v>
      </c>
      <c r="AF15" s="36">
        <f t="shared" si="8"/>
        <v>9</v>
      </c>
      <c r="AG15" s="3">
        <f t="shared" si="9"/>
        <v>0</v>
      </c>
      <c r="AH15" s="36">
        <f t="shared" si="10"/>
        <v>137</v>
      </c>
      <c r="AI15" s="15"/>
      <c r="AJ15" s="15"/>
      <c r="AK15" s="15"/>
      <c r="AL15" s="15"/>
    </row>
    <row r="16" spans="1:38" ht="24" customHeight="1" thickBot="1" x14ac:dyDescent="0.3">
      <c r="A16" s="78"/>
      <c r="B16" s="10" t="s">
        <v>9</v>
      </c>
      <c r="C16" s="18">
        <v>26</v>
      </c>
      <c r="D16" s="18">
        <v>0</v>
      </c>
      <c r="E16" s="18">
        <v>0</v>
      </c>
      <c r="F16" s="18">
        <f t="shared" si="0"/>
        <v>26</v>
      </c>
      <c r="G16" s="4">
        <v>26</v>
      </c>
      <c r="H16" s="4">
        <v>0</v>
      </c>
      <c r="I16" s="4">
        <v>1</v>
      </c>
      <c r="J16" s="4">
        <f t="shared" si="1"/>
        <v>25</v>
      </c>
      <c r="K16" s="1">
        <v>31</v>
      </c>
      <c r="L16" s="1">
        <v>0</v>
      </c>
      <c r="M16" s="1">
        <v>0</v>
      </c>
      <c r="N16" s="1">
        <f t="shared" si="2"/>
        <v>31</v>
      </c>
      <c r="O16" s="25">
        <v>15</v>
      </c>
      <c r="P16" s="25">
        <v>0</v>
      </c>
      <c r="Q16" s="25">
        <v>0</v>
      </c>
      <c r="R16" s="25">
        <f t="shared" si="3"/>
        <v>15</v>
      </c>
      <c r="S16" s="2">
        <v>23</v>
      </c>
      <c r="T16" s="2">
        <v>0</v>
      </c>
      <c r="U16" s="2">
        <v>0</v>
      </c>
      <c r="V16" s="2">
        <f t="shared" si="4"/>
        <v>23</v>
      </c>
      <c r="W16" s="31">
        <v>16</v>
      </c>
      <c r="X16" s="32">
        <v>6</v>
      </c>
      <c r="Y16" s="31">
        <v>0</v>
      </c>
      <c r="Z16" s="31">
        <f t="shared" si="5"/>
        <v>22</v>
      </c>
      <c r="AA16" s="34">
        <v>0</v>
      </c>
      <c r="AB16" s="34">
        <v>0</v>
      </c>
      <c r="AC16" s="34">
        <v>0</v>
      </c>
      <c r="AD16" s="34">
        <f t="shared" si="6"/>
        <v>0</v>
      </c>
      <c r="AE16" s="3">
        <f t="shared" si="7"/>
        <v>137</v>
      </c>
      <c r="AF16" s="36">
        <f t="shared" si="8"/>
        <v>6</v>
      </c>
      <c r="AG16" s="3">
        <f t="shared" si="9"/>
        <v>1</v>
      </c>
      <c r="AH16" s="37">
        <f t="shared" si="10"/>
        <v>142</v>
      </c>
      <c r="AI16" s="62" t="s">
        <v>39</v>
      </c>
      <c r="AJ16" s="63"/>
      <c r="AK16" s="63"/>
      <c r="AL16" s="64"/>
    </row>
    <row r="17" spans="1:38" ht="16.5" thickBot="1" x14ac:dyDescent="0.3">
      <c r="A17" s="79"/>
      <c r="B17" s="10" t="s">
        <v>10</v>
      </c>
      <c r="C17" s="18">
        <v>26</v>
      </c>
      <c r="D17" s="18">
        <v>0</v>
      </c>
      <c r="E17" s="18">
        <v>0</v>
      </c>
      <c r="F17" s="18">
        <f t="shared" si="0"/>
        <v>26</v>
      </c>
      <c r="G17" s="4">
        <v>25</v>
      </c>
      <c r="H17" s="4">
        <v>0</v>
      </c>
      <c r="I17" s="4">
        <v>0</v>
      </c>
      <c r="J17" s="4">
        <f t="shared" si="1"/>
        <v>25</v>
      </c>
      <c r="K17" s="1">
        <v>31</v>
      </c>
      <c r="L17" s="1">
        <v>0</v>
      </c>
      <c r="M17" s="1">
        <v>0</v>
      </c>
      <c r="N17" s="1">
        <f t="shared" si="2"/>
        <v>31</v>
      </c>
      <c r="O17" s="25">
        <v>15</v>
      </c>
      <c r="P17" s="25">
        <v>0</v>
      </c>
      <c r="Q17" s="25">
        <v>0</v>
      </c>
      <c r="R17" s="25">
        <f t="shared" si="3"/>
        <v>15</v>
      </c>
      <c r="S17" s="2">
        <v>23</v>
      </c>
      <c r="T17" s="28">
        <v>6</v>
      </c>
      <c r="U17" s="2">
        <v>0</v>
      </c>
      <c r="V17" s="2">
        <f t="shared" si="4"/>
        <v>29</v>
      </c>
      <c r="W17" s="31">
        <v>22</v>
      </c>
      <c r="X17" s="32">
        <v>1</v>
      </c>
      <c r="Y17" s="31">
        <v>0</v>
      </c>
      <c r="Z17" s="31">
        <f t="shared" si="5"/>
        <v>23</v>
      </c>
      <c r="AA17" s="34">
        <v>0</v>
      </c>
      <c r="AB17" s="34">
        <v>0</v>
      </c>
      <c r="AC17" s="34">
        <v>0</v>
      </c>
      <c r="AD17" s="34">
        <f t="shared" si="6"/>
        <v>0</v>
      </c>
      <c r="AE17" s="3">
        <f t="shared" si="7"/>
        <v>142</v>
      </c>
      <c r="AF17" s="36">
        <f t="shared" si="8"/>
        <v>7</v>
      </c>
      <c r="AG17" s="3">
        <f t="shared" si="9"/>
        <v>0</v>
      </c>
      <c r="AH17" s="36">
        <f t="shared" si="10"/>
        <v>149</v>
      </c>
    </row>
    <row r="18" spans="1:38" ht="22.5" customHeight="1" x14ac:dyDescent="0.25">
      <c r="A18" s="44" t="s">
        <v>17</v>
      </c>
      <c r="B18" s="11" t="s">
        <v>8</v>
      </c>
      <c r="C18" s="18">
        <v>26</v>
      </c>
      <c r="D18" s="18">
        <v>0</v>
      </c>
      <c r="E18" s="18">
        <v>0</v>
      </c>
      <c r="F18" s="18">
        <f t="shared" si="0"/>
        <v>26</v>
      </c>
      <c r="G18" s="4">
        <v>25</v>
      </c>
      <c r="H18" s="4">
        <v>0</v>
      </c>
      <c r="I18" s="4">
        <v>0</v>
      </c>
      <c r="J18" s="4">
        <f t="shared" si="1"/>
        <v>25</v>
      </c>
      <c r="K18" s="1">
        <v>31</v>
      </c>
      <c r="L18" s="1">
        <v>0</v>
      </c>
      <c r="M18" s="1">
        <v>0</v>
      </c>
      <c r="N18" s="1">
        <f t="shared" si="2"/>
        <v>31</v>
      </c>
      <c r="O18" s="25">
        <v>15</v>
      </c>
      <c r="P18" s="25">
        <v>0</v>
      </c>
      <c r="Q18" s="25">
        <v>0</v>
      </c>
      <c r="R18" s="25">
        <f t="shared" si="3"/>
        <v>15</v>
      </c>
      <c r="S18" s="2">
        <v>29</v>
      </c>
      <c r="T18" s="2">
        <v>0</v>
      </c>
      <c r="U18" s="2">
        <v>0</v>
      </c>
      <c r="V18" s="2">
        <f t="shared" si="4"/>
        <v>29</v>
      </c>
      <c r="W18" s="31">
        <v>23</v>
      </c>
      <c r="X18" s="38">
        <v>0</v>
      </c>
      <c r="Y18" s="32">
        <v>3</v>
      </c>
      <c r="Z18" s="31">
        <f t="shared" si="5"/>
        <v>20</v>
      </c>
      <c r="AA18" s="34">
        <v>0</v>
      </c>
      <c r="AB18" s="34">
        <v>0</v>
      </c>
      <c r="AC18" s="34">
        <v>0</v>
      </c>
      <c r="AD18" s="34">
        <f t="shared" si="6"/>
        <v>0</v>
      </c>
      <c r="AE18" s="3">
        <f t="shared" si="7"/>
        <v>149</v>
      </c>
      <c r="AF18" s="36">
        <f t="shared" si="8"/>
        <v>0</v>
      </c>
      <c r="AG18" s="3">
        <f t="shared" si="9"/>
        <v>3</v>
      </c>
      <c r="AH18" s="36">
        <f t="shared" si="10"/>
        <v>146</v>
      </c>
      <c r="AI18" s="61" t="s">
        <v>40</v>
      </c>
      <c r="AJ18" s="61"/>
      <c r="AK18" s="61"/>
      <c r="AL18" s="61"/>
    </row>
    <row r="19" spans="1:38" ht="26.25" customHeight="1" x14ac:dyDescent="0.25">
      <c r="A19" s="45"/>
      <c r="B19" s="11" t="s">
        <v>9</v>
      </c>
      <c r="C19" s="18">
        <v>26</v>
      </c>
      <c r="D19" s="18">
        <v>0</v>
      </c>
      <c r="E19" s="18">
        <v>0</v>
      </c>
      <c r="F19" s="18">
        <f t="shared" si="0"/>
        <v>26</v>
      </c>
      <c r="G19" s="4">
        <v>25</v>
      </c>
      <c r="H19" s="4">
        <v>0</v>
      </c>
      <c r="I19" s="4">
        <v>0</v>
      </c>
      <c r="J19" s="4">
        <f t="shared" si="1"/>
        <v>25</v>
      </c>
      <c r="K19" s="1">
        <v>31</v>
      </c>
      <c r="L19" s="1">
        <v>0</v>
      </c>
      <c r="M19" s="21">
        <v>2</v>
      </c>
      <c r="N19" s="1">
        <f t="shared" si="2"/>
        <v>29</v>
      </c>
      <c r="O19" s="25">
        <v>15</v>
      </c>
      <c r="P19" s="25">
        <v>0</v>
      </c>
      <c r="Q19" s="25">
        <v>0</v>
      </c>
      <c r="R19" s="25">
        <f t="shared" si="3"/>
        <v>15</v>
      </c>
      <c r="S19" s="2">
        <v>29</v>
      </c>
      <c r="T19" s="2">
        <v>0</v>
      </c>
      <c r="U19" s="2">
        <v>1</v>
      </c>
      <c r="V19" s="2">
        <f t="shared" si="4"/>
        <v>28</v>
      </c>
      <c r="W19" s="31">
        <v>20</v>
      </c>
      <c r="X19" s="31">
        <v>0</v>
      </c>
      <c r="Y19" s="31">
        <v>0</v>
      </c>
      <c r="Z19" s="31">
        <f t="shared" si="5"/>
        <v>20</v>
      </c>
      <c r="AA19" s="34"/>
      <c r="AB19" s="34"/>
      <c r="AC19" s="34"/>
      <c r="AD19" s="34">
        <f t="shared" si="6"/>
        <v>0</v>
      </c>
      <c r="AE19" s="3">
        <f t="shared" si="7"/>
        <v>146</v>
      </c>
      <c r="AF19" s="36">
        <f t="shared" si="8"/>
        <v>0</v>
      </c>
      <c r="AG19" s="3">
        <f t="shared" si="9"/>
        <v>3</v>
      </c>
      <c r="AH19" s="36">
        <f t="shared" si="10"/>
        <v>143</v>
      </c>
      <c r="AI19" s="61" t="s">
        <v>41</v>
      </c>
      <c r="AJ19" s="61"/>
      <c r="AK19" s="61"/>
      <c r="AL19" s="61"/>
    </row>
    <row r="20" spans="1:38" ht="16.5" thickBot="1" x14ac:dyDescent="0.3">
      <c r="A20" s="46"/>
      <c r="B20" s="11" t="s">
        <v>10</v>
      </c>
      <c r="C20" s="18"/>
      <c r="D20" s="18"/>
      <c r="E20" s="18"/>
      <c r="F20" s="18">
        <f t="shared" si="0"/>
        <v>0</v>
      </c>
      <c r="G20" s="4"/>
      <c r="H20" s="4"/>
      <c r="I20" s="4"/>
      <c r="J20" s="4">
        <f t="shared" si="1"/>
        <v>0</v>
      </c>
      <c r="K20" s="1"/>
      <c r="L20" s="1"/>
      <c r="M20" s="1"/>
      <c r="N20" s="1">
        <f t="shared" si="2"/>
        <v>0</v>
      </c>
      <c r="O20" s="25"/>
      <c r="P20" s="25"/>
      <c r="Q20" s="25"/>
      <c r="R20" s="25">
        <f t="shared" si="3"/>
        <v>0</v>
      </c>
      <c r="S20" s="2"/>
      <c r="T20" s="2"/>
      <c r="U20" s="2"/>
      <c r="V20" s="2">
        <f t="shared" si="4"/>
        <v>0</v>
      </c>
      <c r="W20" s="31"/>
      <c r="X20" s="31"/>
      <c r="Y20" s="31"/>
      <c r="Z20" s="31">
        <f t="shared" si="5"/>
        <v>0</v>
      </c>
      <c r="AA20" s="34"/>
      <c r="AB20" s="34"/>
      <c r="AC20" s="34"/>
      <c r="AD20" s="34">
        <f t="shared" si="6"/>
        <v>0</v>
      </c>
      <c r="AE20" s="3">
        <f t="shared" si="7"/>
        <v>0</v>
      </c>
      <c r="AF20" s="36">
        <f t="shared" si="8"/>
        <v>0</v>
      </c>
      <c r="AG20" s="3">
        <f t="shared" si="9"/>
        <v>0</v>
      </c>
      <c r="AH20" s="36">
        <f t="shared" si="10"/>
        <v>0</v>
      </c>
    </row>
    <row r="21" spans="1:38" ht="15.75" x14ac:dyDescent="0.25">
      <c r="A21" s="80" t="s">
        <v>18</v>
      </c>
      <c r="B21" s="12" t="s">
        <v>8</v>
      </c>
      <c r="C21" s="18"/>
      <c r="D21" s="18"/>
      <c r="E21" s="18"/>
      <c r="F21" s="18">
        <f t="shared" si="0"/>
        <v>0</v>
      </c>
      <c r="G21" s="4"/>
      <c r="H21" s="4"/>
      <c r="I21" s="4"/>
      <c r="J21" s="4">
        <f t="shared" si="1"/>
        <v>0</v>
      </c>
      <c r="K21" s="1"/>
      <c r="L21" s="1"/>
      <c r="M21" s="1"/>
      <c r="N21" s="1">
        <f t="shared" si="2"/>
        <v>0</v>
      </c>
      <c r="O21" s="25"/>
      <c r="P21" s="25"/>
      <c r="Q21" s="25"/>
      <c r="R21" s="25">
        <f t="shared" si="3"/>
        <v>0</v>
      </c>
      <c r="S21" s="2"/>
      <c r="T21" s="2"/>
      <c r="U21" s="2"/>
      <c r="V21" s="2">
        <f t="shared" si="4"/>
        <v>0</v>
      </c>
      <c r="W21" s="31"/>
      <c r="X21" s="31"/>
      <c r="Y21" s="31"/>
      <c r="Z21" s="31">
        <f t="shared" si="5"/>
        <v>0</v>
      </c>
      <c r="AA21" s="34"/>
      <c r="AB21" s="34"/>
      <c r="AC21" s="34"/>
      <c r="AD21" s="34">
        <f t="shared" si="6"/>
        <v>0</v>
      </c>
      <c r="AE21" s="3">
        <f t="shared" si="7"/>
        <v>0</v>
      </c>
      <c r="AF21" s="36">
        <f t="shared" si="8"/>
        <v>0</v>
      </c>
      <c r="AG21" s="3">
        <f t="shared" si="9"/>
        <v>0</v>
      </c>
      <c r="AH21" s="36">
        <f t="shared" si="10"/>
        <v>0</v>
      </c>
    </row>
    <row r="22" spans="1:38" ht="15.75" x14ac:dyDescent="0.25">
      <c r="A22" s="81"/>
      <c r="B22" s="12" t="s">
        <v>9</v>
      </c>
      <c r="C22" s="18"/>
      <c r="D22" s="18"/>
      <c r="E22" s="18"/>
      <c r="F22" s="18">
        <f t="shared" si="0"/>
        <v>0</v>
      </c>
      <c r="G22" s="4"/>
      <c r="H22" s="4"/>
      <c r="I22" s="4"/>
      <c r="J22" s="4">
        <f t="shared" si="1"/>
        <v>0</v>
      </c>
      <c r="K22" s="1"/>
      <c r="L22" s="1"/>
      <c r="M22" s="1"/>
      <c r="N22" s="1">
        <f t="shared" si="2"/>
        <v>0</v>
      </c>
      <c r="O22" s="25"/>
      <c r="P22" s="25"/>
      <c r="Q22" s="25"/>
      <c r="R22" s="25">
        <f t="shared" si="3"/>
        <v>0</v>
      </c>
      <c r="S22" s="2"/>
      <c r="T22" s="2"/>
      <c r="U22" s="2"/>
      <c r="V22" s="2">
        <f t="shared" si="4"/>
        <v>0</v>
      </c>
      <c r="W22" s="31"/>
      <c r="X22" s="31"/>
      <c r="Y22" s="31"/>
      <c r="Z22" s="31">
        <f t="shared" si="5"/>
        <v>0</v>
      </c>
      <c r="AA22" s="34"/>
      <c r="AB22" s="34"/>
      <c r="AC22" s="34"/>
      <c r="AD22" s="34">
        <f t="shared" si="6"/>
        <v>0</v>
      </c>
      <c r="AE22" s="3">
        <f t="shared" si="7"/>
        <v>0</v>
      </c>
      <c r="AF22" s="36">
        <f t="shared" si="8"/>
        <v>0</v>
      </c>
      <c r="AG22" s="3">
        <f t="shared" si="9"/>
        <v>0</v>
      </c>
      <c r="AH22" s="36">
        <f t="shared" si="10"/>
        <v>0</v>
      </c>
    </row>
    <row r="23" spans="1:38" ht="16.5" thickBot="1" x14ac:dyDescent="0.3">
      <c r="A23" s="82"/>
      <c r="B23" s="12" t="s">
        <v>10</v>
      </c>
      <c r="C23" s="18"/>
      <c r="D23" s="18"/>
      <c r="E23" s="18"/>
      <c r="F23" s="18">
        <f t="shared" si="0"/>
        <v>0</v>
      </c>
      <c r="G23" s="4"/>
      <c r="H23" s="4"/>
      <c r="I23" s="4"/>
      <c r="J23" s="4">
        <f t="shared" si="1"/>
        <v>0</v>
      </c>
      <c r="K23" s="1"/>
      <c r="L23" s="1"/>
      <c r="M23" s="1"/>
      <c r="N23" s="1">
        <f t="shared" si="2"/>
        <v>0</v>
      </c>
      <c r="O23" s="25"/>
      <c r="P23" s="25"/>
      <c r="Q23" s="25"/>
      <c r="R23" s="25">
        <f t="shared" si="3"/>
        <v>0</v>
      </c>
      <c r="S23" s="2"/>
      <c r="T23" s="2"/>
      <c r="U23" s="2"/>
      <c r="V23" s="2">
        <f t="shared" si="4"/>
        <v>0</v>
      </c>
      <c r="W23" s="31"/>
      <c r="X23" s="31"/>
      <c r="Y23" s="31"/>
      <c r="Z23" s="31">
        <f t="shared" si="5"/>
        <v>0</v>
      </c>
      <c r="AA23" s="34"/>
      <c r="AB23" s="34"/>
      <c r="AC23" s="34"/>
      <c r="AD23" s="34">
        <f t="shared" si="6"/>
        <v>0</v>
      </c>
      <c r="AE23" s="3">
        <f t="shared" si="7"/>
        <v>0</v>
      </c>
      <c r="AF23" s="36">
        <f t="shared" si="8"/>
        <v>0</v>
      </c>
      <c r="AG23" s="3">
        <f t="shared" si="9"/>
        <v>0</v>
      </c>
      <c r="AH23" s="36">
        <f t="shared" si="10"/>
        <v>0</v>
      </c>
    </row>
    <row r="24" spans="1:38" ht="15.75" x14ac:dyDescent="0.25">
      <c r="A24" s="65" t="s">
        <v>19</v>
      </c>
      <c r="B24" s="13" t="s">
        <v>8</v>
      </c>
      <c r="C24" s="18"/>
      <c r="D24" s="18"/>
      <c r="E24" s="18"/>
      <c r="F24" s="18">
        <f t="shared" si="0"/>
        <v>0</v>
      </c>
      <c r="G24" s="4"/>
      <c r="H24" s="4"/>
      <c r="I24" s="4"/>
      <c r="J24" s="4">
        <f t="shared" si="1"/>
        <v>0</v>
      </c>
      <c r="K24" s="1"/>
      <c r="L24" s="1"/>
      <c r="M24" s="1"/>
      <c r="N24" s="1">
        <f t="shared" si="2"/>
        <v>0</v>
      </c>
      <c r="O24" s="25"/>
      <c r="P24" s="25"/>
      <c r="Q24" s="25"/>
      <c r="R24" s="25">
        <f t="shared" si="3"/>
        <v>0</v>
      </c>
      <c r="S24" s="2"/>
      <c r="T24" s="2"/>
      <c r="U24" s="2"/>
      <c r="V24" s="2">
        <f t="shared" si="4"/>
        <v>0</v>
      </c>
      <c r="W24" s="31"/>
      <c r="X24" s="31"/>
      <c r="Y24" s="31"/>
      <c r="Z24" s="31">
        <f t="shared" si="5"/>
        <v>0</v>
      </c>
      <c r="AA24" s="34"/>
      <c r="AB24" s="34"/>
      <c r="AC24" s="34"/>
      <c r="AD24" s="34">
        <f t="shared" si="6"/>
        <v>0</v>
      </c>
      <c r="AE24" s="3">
        <f t="shared" si="7"/>
        <v>0</v>
      </c>
      <c r="AF24" s="36">
        <f t="shared" si="8"/>
        <v>0</v>
      </c>
      <c r="AG24" s="3">
        <f t="shared" si="9"/>
        <v>0</v>
      </c>
      <c r="AH24" s="36">
        <f t="shared" si="10"/>
        <v>0</v>
      </c>
    </row>
    <row r="25" spans="1:38" ht="15.75" x14ac:dyDescent="0.25">
      <c r="A25" s="66"/>
      <c r="B25" s="13" t="s">
        <v>9</v>
      </c>
      <c r="C25" s="18"/>
      <c r="D25" s="18"/>
      <c r="E25" s="18"/>
      <c r="F25" s="18">
        <f t="shared" si="0"/>
        <v>0</v>
      </c>
      <c r="G25" s="4"/>
      <c r="H25" s="4"/>
      <c r="I25" s="4"/>
      <c r="J25" s="4">
        <f t="shared" si="1"/>
        <v>0</v>
      </c>
      <c r="K25" s="1"/>
      <c r="L25" s="1"/>
      <c r="M25" s="1"/>
      <c r="N25" s="1">
        <f t="shared" si="2"/>
        <v>0</v>
      </c>
      <c r="O25" s="25"/>
      <c r="P25" s="25"/>
      <c r="Q25" s="25"/>
      <c r="R25" s="25">
        <f t="shared" si="3"/>
        <v>0</v>
      </c>
      <c r="S25" s="2"/>
      <c r="T25" s="2"/>
      <c r="U25" s="2"/>
      <c r="V25" s="2">
        <f t="shared" si="4"/>
        <v>0</v>
      </c>
      <c r="W25" s="31"/>
      <c r="X25" s="31"/>
      <c r="Y25" s="31"/>
      <c r="Z25" s="31">
        <f t="shared" si="5"/>
        <v>0</v>
      </c>
      <c r="AA25" s="34"/>
      <c r="AB25" s="34"/>
      <c r="AC25" s="34"/>
      <c r="AD25" s="34">
        <f t="shared" si="6"/>
        <v>0</v>
      </c>
      <c r="AE25" s="3">
        <f t="shared" si="7"/>
        <v>0</v>
      </c>
      <c r="AF25" s="36">
        <f t="shared" si="8"/>
        <v>0</v>
      </c>
      <c r="AG25" s="3">
        <f t="shared" si="9"/>
        <v>0</v>
      </c>
      <c r="AH25" s="36">
        <f t="shared" si="10"/>
        <v>0</v>
      </c>
    </row>
    <row r="26" spans="1:38" ht="16.5" thickBot="1" x14ac:dyDescent="0.3">
      <c r="A26" s="67"/>
      <c r="B26" s="13" t="s">
        <v>10</v>
      </c>
      <c r="C26" s="18"/>
      <c r="D26" s="18"/>
      <c r="E26" s="18"/>
      <c r="F26" s="18">
        <f t="shared" si="0"/>
        <v>0</v>
      </c>
      <c r="G26" s="4"/>
      <c r="H26" s="4"/>
      <c r="I26" s="4"/>
      <c r="J26" s="4">
        <f t="shared" si="1"/>
        <v>0</v>
      </c>
      <c r="K26" s="1"/>
      <c r="L26" s="1"/>
      <c r="M26" s="1"/>
      <c r="N26" s="1">
        <f t="shared" si="2"/>
        <v>0</v>
      </c>
      <c r="O26" s="25"/>
      <c r="P26" s="25"/>
      <c r="Q26" s="25"/>
      <c r="R26" s="25">
        <f t="shared" si="3"/>
        <v>0</v>
      </c>
      <c r="S26" s="2"/>
      <c r="T26" s="2"/>
      <c r="U26" s="2"/>
      <c r="V26" s="2">
        <f t="shared" si="4"/>
        <v>0</v>
      </c>
      <c r="W26" s="31"/>
      <c r="X26" s="31"/>
      <c r="Y26" s="31"/>
      <c r="Z26" s="31">
        <f t="shared" si="5"/>
        <v>0</v>
      </c>
      <c r="AA26" s="34"/>
      <c r="AB26" s="34"/>
      <c r="AC26" s="34"/>
      <c r="AD26" s="34">
        <f t="shared" si="6"/>
        <v>0</v>
      </c>
      <c r="AE26" s="3">
        <f t="shared" si="7"/>
        <v>0</v>
      </c>
      <c r="AF26" s="36">
        <f t="shared" si="8"/>
        <v>0</v>
      </c>
      <c r="AG26" s="3">
        <f t="shared" si="9"/>
        <v>0</v>
      </c>
      <c r="AH26" s="36">
        <f t="shared" si="10"/>
        <v>0</v>
      </c>
    </row>
    <row r="213" ht="21" customHeight="1" x14ac:dyDescent="0.25"/>
    <row r="214" ht="27.75" customHeight="1" x14ac:dyDescent="0.25"/>
  </sheetData>
  <mergeCells count="35">
    <mergeCell ref="AI19:AL19"/>
    <mergeCell ref="A24:A26"/>
    <mergeCell ref="A6:A8"/>
    <mergeCell ref="A9:A11"/>
    <mergeCell ref="A12:A14"/>
    <mergeCell ref="A15:A17"/>
    <mergeCell ref="A21:A23"/>
    <mergeCell ref="K3:N3"/>
    <mergeCell ref="O3:R3"/>
    <mergeCell ref="C2:F2"/>
    <mergeCell ref="G2:J2"/>
    <mergeCell ref="AI18:AL18"/>
    <mergeCell ref="AI16:AL16"/>
    <mergeCell ref="AI13:AL13"/>
    <mergeCell ref="AI12:AL12"/>
    <mergeCell ref="AI8:AL8"/>
    <mergeCell ref="AI9:AL9"/>
    <mergeCell ref="AI10:AL10"/>
    <mergeCell ref="AI11:AL11"/>
    <mergeCell ref="A2:A4"/>
    <mergeCell ref="C1:F1"/>
    <mergeCell ref="AE2:AH2"/>
    <mergeCell ref="AE3:AH3"/>
    <mergeCell ref="A18:A20"/>
    <mergeCell ref="B2:B4"/>
    <mergeCell ref="S2:V2"/>
    <mergeCell ref="S3:V3"/>
    <mergeCell ref="AA2:AD2"/>
    <mergeCell ref="AA3:AD3"/>
    <mergeCell ref="W2:Z2"/>
    <mergeCell ref="W3:Z3"/>
    <mergeCell ref="K2:N2"/>
    <mergeCell ref="O2:R2"/>
    <mergeCell ref="C3:F3"/>
    <mergeCell ref="G3:J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Tamar Melikidze</cp:lastModifiedBy>
  <cp:lastPrinted>2020-02-28T14:44:32Z</cp:lastPrinted>
  <dcterms:created xsi:type="dcterms:W3CDTF">2019-11-23T12:07:50Z</dcterms:created>
  <dcterms:modified xsi:type="dcterms:W3CDTF">2020-03-04T11:18:28Z</dcterms:modified>
</cp:coreProperties>
</file>