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melikidze\Desktop\COVID- 19  2020\"/>
    </mc:Choice>
  </mc:AlternateContent>
  <bookViews>
    <workbookView xWindow="0" yWindow="0" windowWidth="20490" windowHeight="7620"/>
  </bookViews>
  <sheets>
    <sheet name="Sheet2" sheetId="2" r:id="rId1"/>
  </sheets>
  <definedNames>
    <definedName name="_xlnm._FilterDatabase" localSheetId="0" hidden="1">Sheet2!$A$4:$R$4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L34" i="2" l="1"/>
  <c r="AL38" i="2"/>
  <c r="AK6" i="2"/>
  <c r="AK7" i="2"/>
  <c r="AK8" i="2"/>
  <c r="AK9" i="2"/>
  <c r="AK10" i="2"/>
  <c r="AK11" i="2"/>
  <c r="AK12" i="2"/>
  <c r="AK13" i="2"/>
  <c r="AK14" i="2"/>
  <c r="AK15" i="2"/>
  <c r="AK16" i="2"/>
  <c r="AK17" i="2"/>
  <c r="AK18" i="2"/>
  <c r="AK19" i="2"/>
  <c r="AK20" i="2"/>
  <c r="AK21" i="2"/>
  <c r="AK22" i="2"/>
  <c r="AK23" i="2"/>
  <c r="AK24" i="2"/>
  <c r="AK25" i="2"/>
  <c r="AK26" i="2"/>
  <c r="AK27" i="2"/>
  <c r="AK28" i="2"/>
  <c r="AK29" i="2"/>
  <c r="AK30" i="2"/>
  <c r="AK31" i="2"/>
  <c r="AK32" i="2"/>
  <c r="AK33" i="2"/>
  <c r="AK34" i="2"/>
  <c r="AK35" i="2"/>
  <c r="AK36" i="2"/>
  <c r="AK37" i="2"/>
  <c r="AK38" i="2"/>
  <c r="AJ6" i="2"/>
  <c r="AJ7" i="2"/>
  <c r="AJ8" i="2"/>
  <c r="AJ9" i="2"/>
  <c r="AJ10" i="2"/>
  <c r="AJ11" i="2"/>
  <c r="AJ12" i="2"/>
  <c r="AJ13" i="2"/>
  <c r="AJ14" i="2"/>
  <c r="AJ15" i="2"/>
  <c r="AJ16" i="2"/>
  <c r="AJ17" i="2"/>
  <c r="AJ18" i="2"/>
  <c r="AJ19" i="2"/>
  <c r="AJ20" i="2"/>
  <c r="AJ21" i="2"/>
  <c r="AJ22" i="2"/>
  <c r="AJ23" i="2"/>
  <c r="AJ24" i="2"/>
  <c r="AJ25" i="2"/>
  <c r="AJ26" i="2"/>
  <c r="AJ27" i="2"/>
  <c r="AJ28" i="2"/>
  <c r="AJ29" i="2"/>
  <c r="AJ30" i="2"/>
  <c r="AJ31" i="2"/>
  <c r="AJ32" i="2"/>
  <c r="AJ33" i="2"/>
  <c r="AJ34" i="2"/>
  <c r="AJ35" i="2"/>
  <c r="AJ36" i="2"/>
  <c r="AJ37" i="2"/>
  <c r="AJ38" i="2"/>
  <c r="AI6" i="2"/>
  <c r="AI7" i="2"/>
  <c r="AI8" i="2"/>
  <c r="AI9" i="2"/>
  <c r="AI10" i="2"/>
  <c r="AI11" i="2"/>
  <c r="AI12" i="2"/>
  <c r="AI13" i="2"/>
  <c r="AI14" i="2"/>
  <c r="AI15" i="2"/>
  <c r="AI16" i="2"/>
  <c r="AI17" i="2"/>
  <c r="AI18" i="2"/>
  <c r="AI19" i="2"/>
  <c r="AI20" i="2"/>
  <c r="AI21" i="2"/>
  <c r="AI22" i="2"/>
  <c r="AI23" i="2"/>
  <c r="AI24" i="2"/>
  <c r="AI25" i="2"/>
  <c r="AI26" i="2"/>
  <c r="AI27" i="2"/>
  <c r="AI28" i="2"/>
  <c r="AI29" i="2"/>
  <c r="AI30" i="2"/>
  <c r="AI31" i="2"/>
  <c r="AI32" i="2"/>
  <c r="AI33" i="2"/>
  <c r="AI34" i="2"/>
  <c r="AI35" i="2"/>
  <c r="AI36" i="2"/>
  <c r="AI37" i="2"/>
  <c r="AI38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AH38" i="2"/>
  <c r="AD38" i="2"/>
  <c r="Z38" i="2"/>
  <c r="V38" i="2"/>
  <c r="R38" i="2"/>
  <c r="N38" i="2"/>
  <c r="AH37" i="2"/>
  <c r="AD37" i="2"/>
  <c r="AL37" i="2" s="1"/>
  <c r="Z37" i="2"/>
  <c r="V37" i="2"/>
  <c r="R37" i="2"/>
  <c r="N37" i="2"/>
  <c r="AH36" i="2"/>
  <c r="AD36" i="2"/>
  <c r="AL36" i="2" s="1"/>
  <c r="Z36" i="2"/>
  <c r="V36" i="2"/>
  <c r="R36" i="2"/>
  <c r="N36" i="2"/>
  <c r="AH35" i="2"/>
  <c r="AD35" i="2"/>
  <c r="AL35" i="2" s="1"/>
  <c r="Z35" i="2"/>
  <c r="V35" i="2"/>
  <c r="R35" i="2"/>
  <c r="N35" i="2"/>
  <c r="AH34" i="2"/>
  <c r="AD34" i="2"/>
  <c r="Z34" i="2"/>
  <c r="V34" i="2"/>
  <c r="R34" i="2"/>
  <c r="N34" i="2"/>
  <c r="AH33" i="2"/>
  <c r="AD33" i="2"/>
  <c r="Z33" i="2"/>
  <c r="V33" i="2"/>
  <c r="R33" i="2"/>
  <c r="N33" i="2"/>
  <c r="AH32" i="2"/>
  <c r="AD32" i="2"/>
  <c r="Z32" i="2"/>
  <c r="V32" i="2"/>
  <c r="R32" i="2"/>
  <c r="N32" i="2"/>
  <c r="AH31" i="2"/>
  <c r="AD31" i="2"/>
  <c r="Z31" i="2"/>
  <c r="V31" i="2"/>
  <c r="R31" i="2"/>
  <c r="N31" i="2"/>
  <c r="AH30" i="2"/>
  <c r="AD30" i="2"/>
  <c r="Z30" i="2"/>
  <c r="V30" i="2"/>
  <c r="R30" i="2"/>
  <c r="N30" i="2"/>
  <c r="AH29" i="2"/>
  <c r="AD29" i="2"/>
  <c r="Z29" i="2"/>
  <c r="V29" i="2"/>
  <c r="R29" i="2"/>
  <c r="N29" i="2"/>
  <c r="AH28" i="2"/>
  <c r="AD28" i="2"/>
  <c r="Z28" i="2"/>
  <c r="V28" i="2"/>
  <c r="R28" i="2"/>
  <c r="N28" i="2"/>
  <c r="AH27" i="2"/>
  <c r="AD27" i="2"/>
  <c r="Z27" i="2"/>
  <c r="V27" i="2"/>
  <c r="R27" i="2"/>
  <c r="N27" i="2"/>
  <c r="AL33" i="2" l="1"/>
  <c r="AL32" i="2"/>
  <c r="AL31" i="2"/>
  <c r="AL30" i="2"/>
  <c r="AL29" i="2"/>
  <c r="AL28" i="2"/>
  <c r="AL27" i="2"/>
  <c r="AD6" i="2"/>
  <c r="AD7" i="2"/>
  <c r="AD8" i="2"/>
  <c r="AD9" i="2"/>
  <c r="AD10" i="2"/>
  <c r="AD11" i="2"/>
  <c r="AD12" i="2"/>
  <c r="AD13" i="2"/>
  <c r="AD14" i="2"/>
  <c r="AD15" i="2"/>
  <c r="AD16" i="2"/>
  <c r="AD17" i="2"/>
  <c r="AD18" i="2"/>
  <c r="AD19" i="2"/>
  <c r="AD20" i="2"/>
  <c r="AD21" i="2"/>
  <c r="AD22" i="2"/>
  <c r="AD23" i="2"/>
  <c r="AD24" i="2"/>
  <c r="AD25" i="2"/>
  <c r="AD26" i="2"/>
  <c r="AD5" i="2"/>
  <c r="AK5" i="2"/>
  <c r="AJ5" i="2"/>
  <c r="AH6" i="2" l="1"/>
  <c r="AH7" i="2"/>
  <c r="AH8" i="2"/>
  <c r="AH9" i="2"/>
  <c r="AH10" i="2"/>
  <c r="AH11" i="2"/>
  <c r="AH12" i="2"/>
  <c r="AH13" i="2"/>
  <c r="AH14" i="2"/>
  <c r="AH15" i="2"/>
  <c r="AH16" i="2"/>
  <c r="AH17" i="2"/>
  <c r="AH18" i="2"/>
  <c r="AH19" i="2"/>
  <c r="AH20" i="2"/>
  <c r="AH21" i="2"/>
  <c r="AH22" i="2"/>
  <c r="AH23" i="2"/>
  <c r="AH24" i="2"/>
  <c r="AH25" i="2"/>
  <c r="AH26" i="2"/>
  <c r="AE5" i="2"/>
  <c r="AI5" i="2" s="1"/>
  <c r="Z6" i="2"/>
  <c r="Z7" i="2"/>
  <c r="Z8" i="2"/>
  <c r="Z9" i="2"/>
  <c r="Z10" i="2"/>
  <c r="Z11" i="2"/>
  <c r="Z12" i="2"/>
  <c r="Z13" i="2"/>
  <c r="Z14" i="2"/>
  <c r="Z15" i="2"/>
  <c r="Z16" i="2"/>
  <c r="Z17" i="2"/>
  <c r="Z18" i="2"/>
  <c r="Z19" i="2"/>
  <c r="Z20" i="2"/>
  <c r="Z21" i="2"/>
  <c r="Z22" i="2"/>
  <c r="Z23" i="2"/>
  <c r="Z24" i="2"/>
  <c r="Z25" i="2"/>
  <c r="Z26" i="2"/>
  <c r="Z5" i="2"/>
  <c r="V6" i="2"/>
  <c r="V7" i="2"/>
  <c r="V8" i="2"/>
  <c r="V9" i="2"/>
  <c r="V10" i="2"/>
  <c r="V11" i="2"/>
  <c r="V12" i="2"/>
  <c r="V13" i="2"/>
  <c r="V14" i="2"/>
  <c r="V15" i="2"/>
  <c r="V16" i="2"/>
  <c r="V17" i="2"/>
  <c r="V18" i="2"/>
  <c r="V19" i="2"/>
  <c r="V20" i="2"/>
  <c r="V21" i="2"/>
  <c r="V22" i="2"/>
  <c r="V23" i="2"/>
  <c r="V24" i="2"/>
  <c r="V25" i="2"/>
  <c r="V26" i="2"/>
  <c r="V5" i="2"/>
  <c r="R6" i="2"/>
  <c r="R7" i="2"/>
  <c r="R8" i="2"/>
  <c r="R9" i="2"/>
  <c r="R10" i="2"/>
  <c r="R11" i="2"/>
  <c r="R12" i="2"/>
  <c r="R13" i="2"/>
  <c r="R14" i="2"/>
  <c r="R15" i="2"/>
  <c r="R16" i="2"/>
  <c r="R17" i="2"/>
  <c r="R18" i="2"/>
  <c r="R19" i="2"/>
  <c r="R20" i="2"/>
  <c r="R21" i="2"/>
  <c r="R22" i="2"/>
  <c r="R23" i="2"/>
  <c r="R24" i="2"/>
  <c r="R25" i="2"/>
  <c r="R26" i="2"/>
  <c r="R5" i="2"/>
  <c r="N6" i="2"/>
  <c r="N7" i="2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5" i="2"/>
  <c r="J6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1" i="2"/>
  <c r="J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5" i="2"/>
  <c r="AL26" i="2" l="1"/>
  <c r="AL25" i="2"/>
  <c r="AL21" i="2"/>
  <c r="AL9" i="2"/>
  <c r="AL24" i="2"/>
  <c r="AL23" i="2"/>
  <c r="AL13" i="2"/>
  <c r="AL20" i="2"/>
  <c r="AL16" i="2"/>
  <c r="AL19" i="2"/>
  <c r="AL15" i="2"/>
  <c r="AL17" i="2"/>
  <c r="AL12" i="2"/>
  <c r="AL18" i="2"/>
  <c r="AL14" i="2"/>
  <c r="AL8" i="2"/>
  <c r="AH5" i="2"/>
  <c r="AL5" i="2" s="1"/>
  <c r="AL11" i="2"/>
  <c r="AL7" i="2"/>
  <c r="AL10" i="2"/>
  <c r="AL6" i="2"/>
  <c r="AL22" i="2"/>
</calcChain>
</file>

<file path=xl/sharedStrings.xml><?xml version="1.0" encoding="utf-8"?>
<sst xmlns="http://schemas.openxmlformats.org/spreadsheetml/2006/main" count="115" uniqueCount="52">
  <si>
    <t>იყო</t>
  </si>
  <si>
    <t>დარჩა</t>
  </si>
  <si>
    <t>გაეწერა</t>
  </si>
  <si>
    <t>შემოვიდა</t>
  </si>
  <si>
    <t>საჩხერე</t>
  </si>
  <si>
    <t>აბასთუმანი</t>
  </si>
  <si>
    <t>ვივამედი</t>
  </si>
  <si>
    <t>ტუბი</t>
  </si>
  <si>
    <t>09.00</t>
  </si>
  <si>
    <t>15.00</t>
  </si>
  <si>
    <t>21.00</t>
  </si>
  <si>
    <t>თარიღი</t>
  </si>
  <si>
    <t>დრო</t>
  </si>
  <si>
    <t>სულ</t>
  </si>
  <si>
    <t>01.03</t>
  </si>
  <si>
    <t>02.03</t>
  </si>
  <si>
    <t>03.03</t>
  </si>
  <si>
    <t>04.03</t>
  </si>
  <si>
    <t>05.03</t>
  </si>
  <si>
    <t>06.03</t>
  </si>
  <si>
    <t>29.02</t>
  </si>
  <si>
    <t>28.02</t>
  </si>
  <si>
    <t>რესპუბლიკური</t>
  </si>
  <si>
    <t>კარანტინი 2020</t>
  </si>
  <si>
    <t>ტუბიდან ერთი გადავიდა ინფექციურში (ცხელებით)</t>
  </si>
  <si>
    <t>ვივამედიდან ერთი გადავიდა ინფექციურში (ცხელებით), მეორე - თვითიზოლაციაში</t>
  </si>
  <si>
    <t>რესპუბლიკურში ერთი პაციენტი იმყოფება ბიპოლარული აშლილობით, კონსულტირებულია ფსიქიატრის მიერ და ამ ეტაპზე აგრძელებს მკურნალობას ისევ რესპუბლიკურში.</t>
  </si>
  <si>
    <t>ტუბში დაბრუნდა ინფექციურში გადასული, რესპუბლიკურშიც 5 გადმოვიდა ინფექციურიდან.</t>
  </si>
  <si>
    <t>32  საწოლი</t>
  </si>
  <si>
    <t xml:space="preserve"> 28 საწოლი</t>
  </si>
  <si>
    <t>goris hospitali</t>
  </si>
  <si>
    <t>საჩხერიდან ერთი ხარაგაულში და 4 თბილისში (თვითიზოლაციაში)</t>
  </si>
  <si>
    <t>152 საწოლი</t>
  </si>
  <si>
    <t xml:space="preserve">  69 (147) საწოლი</t>
  </si>
  <si>
    <t xml:space="preserve"> 35 (70) საწოლი</t>
  </si>
  <si>
    <t>აბასთუმანში  ერთმა პაციენტმა მიიღო კიდურის ტრავმა (დაეცა) და გადაყვანილია გორის ჰოსპიტალში</t>
  </si>
  <si>
    <t>გორიდან სამი პაციენტი გაშვებულია ბინაზე თვითიზოლაციისთვის.</t>
  </si>
  <si>
    <t>რესპუბლიკურიდან  ერთი   და ვივამედიდან ორი პაციენტი გაშვებულია ბინაზე თვითიზოლაციისთვის.</t>
  </si>
  <si>
    <t>რესპუბლიკურიდან  სამი   პაციენტი გაშვებულია ბინაზე თვითიზოლაციისთვის.</t>
  </si>
  <si>
    <t>გონიო</t>
  </si>
  <si>
    <t>საუნივერსიტეტო</t>
  </si>
  <si>
    <t xml:space="preserve">  საწოლი</t>
  </si>
  <si>
    <t>07.03</t>
  </si>
  <si>
    <t>08.03</t>
  </si>
  <si>
    <t>09.03</t>
  </si>
  <si>
    <t>10.03</t>
  </si>
  <si>
    <t>ვივამედიდან  ორი პაციენტი გაშვებულია ბინაზე თვითიზოლაციისთვის.</t>
  </si>
  <si>
    <t>29  საწოლი</t>
  </si>
  <si>
    <t>48 საწოლი</t>
  </si>
  <si>
    <t>15 საწოლი</t>
  </si>
  <si>
    <t>საჩხერიდან 23 მოქალაქეს ამოეწურა კარანტინის ვალდებულება, რესპუბლიკურიდავნ 2 გადავიდა თვითიზოლაციაში.</t>
  </si>
  <si>
    <t>აბასთუმნიდან ორი პაციენტი გაეწერა კარანტინის ვადის გასვლის გამო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</si>
</sst>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  <charset val="1"/>
    </font>
    <font>
      <b/>
      <sz val="11"/>
      <color indexed="9"/>
      <name val="Calibri"/>
      <family val="2"/>
      <charset val="1"/>
    </font>
    <font>
      <b/>
      <sz val="11"/>
      <color indexed="8"/>
      <name val="Calibri"/>
      <family val="2"/>
      <charset val="1"/>
    </font>
    <font>
      <sz val="11"/>
      <color indexed="10"/>
      <name val="Calibri"/>
      <family val="2"/>
      <charset val="1"/>
    </font>
    <font>
      <sz val="11"/>
      <color rgb="FF9C0006"/>
      <name val="Calibri"/>
      <family val="2"/>
      <charset val="1"/>
    </font>
    <font>
      <b/>
      <sz val="11"/>
      <color rgb="FFFA7D00"/>
      <name val="Calibri"/>
      <family val="2"/>
      <charset val="1"/>
    </font>
    <font>
      <i/>
      <sz val="11"/>
      <color rgb="FF7F7F7F"/>
      <name val="Calibri"/>
      <family val="2"/>
      <charset val="1"/>
    </font>
    <font>
      <sz val="11"/>
      <color rgb="FF006100"/>
      <name val="Calibri"/>
      <family val="2"/>
      <charset val="1"/>
    </font>
    <font>
      <b/>
      <sz val="15"/>
      <color theme="3"/>
      <name val="Calibri"/>
      <family val="2"/>
      <charset val="1"/>
    </font>
    <font>
      <b/>
      <sz val="13"/>
      <color theme="3"/>
      <name val="Calibri"/>
      <family val="2"/>
      <charset val="1"/>
    </font>
    <font>
      <b/>
      <sz val="11"/>
      <color theme="3"/>
      <name val="Calibri"/>
      <family val="2"/>
      <charset val="1"/>
    </font>
    <font>
      <sz val="11"/>
      <color rgb="FF3F3F76"/>
      <name val="Calibri"/>
      <family val="2"/>
      <charset val="1"/>
    </font>
    <font>
      <sz val="11"/>
      <color rgb="FFFA7D00"/>
      <name val="Calibri"/>
      <family val="2"/>
      <charset val="1"/>
    </font>
    <font>
      <sz val="11"/>
      <color rgb="FF9C6500"/>
      <name val="Calibri"/>
      <family val="2"/>
      <charset val="1"/>
    </font>
    <font>
      <b/>
      <sz val="11"/>
      <color rgb="FF3F3F3F"/>
      <name val="Calibri"/>
      <family val="2"/>
      <charset val="1"/>
    </font>
    <font>
      <b/>
      <sz val="18"/>
      <color theme="3"/>
      <name val="Cambria"/>
      <family val="2"/>
      <charset val="1"/>
    </font>
    <font>
      <sz val="9"/>
      <color theme="1"/>
      <name val="Calibri"/>
      <family val="2"/>
      <scheme val="minor"/>
    </font>
    <font>
      <b/>
      <sz val="10"/>
      <color theme="1"/>
      <name val="AcadNusx"/>
    </font>
    <font>
      <b/>
      <sz val="9"/>
      <color theme="1"/>
      <name val="AcadNusx"/>
    </font>
    <font>
      <sz val="11"/>
      <color theme="1"/>
      <name val="AcadNusx"/>
    </font>
    <font>
      <b/>
      <sz val="11"/>
      <color theme="1"/>
      <name val="AcadNusx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8"/>
      <color rgb="FFFF0000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10"/>
      <color theme="1"/>
      <name val="AcadNusx"/>
    </font>
    <font>
      <sz val="10"/>
      <color theme="1"/>
      <name val="Calibri"/>
      <family val="2"/>
      <scheme val="minor"/>
    </font>
    <font>
      <sz val="9"/>
      <color rgb="FFFF0000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0.249977111117893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4">
    <xf numFmtId="0" fontId="0" fillId="0" borderId="0"/>
    <xf numFmtId="0" fontId="1" fillId="0" borderId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7" fillId="28" borderId="0" applyNumberFormat="0" applyBorder="0" applyAlignment="0" applyProtection="0"/>
    <xf numFmtId="0" fontId="8" fillId="29" borderId="1" applyNumberFormat="0" applyAlignment="0" applyProtection="0"/>
    <xf numFmtId="0" fontId="4" fillId="30" borderId="2" applyNumberFormat="0" applyAlignment="0" applyProtection="0"/>
    <xf numFmtId="0" fontId="9" fillId="0" borderId="0" applyNumberFormat="0" applyFill="0" applyBorder="0" applyAlignment="0" applyProtection="0"/>
    <xf numFmtId="0" fontId="10" fillId="31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3" fillId="0" borderId="0" applyNumberFormat="0" applyFill="0" applyBorder="0" applyAlignment="0" applyProtection="0"/>
    <xf numFmtId="0" fontId="14" fillId="3" borderId="1" applyNumberFormat="0" applyAlignment="0" applyProtection="0"/>
    <xf numFmtId="0" fontId="15" fillId="0" borderId="5" applyNumberFormat="0" applyFill="0" applyAlignment="0" applyProtection="0"/>
    <xf numFmtId="0" fontId="16" fillId="32" borderId="0" applyNumberFormat="0" applyBorder="0" applyAlignment="0" applyProtection="0"/>
    <xf numFmtId="0" fontId="1" fillId="2" borderId="1" applyNumberFormat="0" applyFont="0" applyAlignment="0" applyProtection="0"/>
    <xf numFmtId="0" fontId="17" fillId="29" borderId="1" applyNumberFormat="0" applyAlignment="0" applyProtection="0"/>
    <xf numFmtId="0" fontId="18" fillId="0" borderId="0" applyNumberFormat="0" applyFill="0" applyBorder="0" applyAlignment="0" applyProtection="0"/>
    <xf numFmtId="0" fontId="5" fillId="0" borderId="6" applyNumberFormat="0" applyFill="0" applyAlignment="0" applyProtection="0"/>
    <xf numFmtId="0" fontId="6" fillId="0" borderId="0" applyNumberFormat="0" applyFill="0" applyBorder="0" applyAlignment="0" applyProtection="0"/>
    <xf numFmtId="0" fontId="1" fillId="0" borderId="0"/>
  </cellStyleXfs>
  <cellXfs count="120">
    <xf numFmtId="0" fontId="0" fillId="0" borderId="0" xfId="0"/>
    <xf numFmtId="0" fontId="0" fillId="11" borderId="1" xfId="0" applyFill="1" applyBorder="1" applyAlignment="1">
      <alignment horizontal="center" vertical="center"/>
    </xf>
    <xf numFmtId="0" fontId="0" fillId="19" borderId="1" xfId="0" applyFill="1" applyBorder="1" applyAlignment="1">
      <alignment horizontal="center" vertical="center"/>
    </xf>
    <xf numFmtId="0" fontId="0" fillId="21" borderId="1" xfId="0" applyFill="1" applyBorder="1" applyAlignment="1">
      <alignment horizontal="center" vertical="center"/>
    </xf>
    <xf numFmtId="0" fontId="0" fillId="15" borderId="1" xfId="0" applyFill="1" applyBorder="1" applyAlignment="1">
      <alignment horizontal="center" vertical="center"/>
    </xf>
    <xf numFmtId="49" fontId="19" fillId="5" borderId="9" xfId="0" applyNumberFormat="1" applyFont="1" applyFill="1" applyBorder="1" applyAlignment="1">
      <alignment horizontal="center" vertical="center"/>
    </xf>
    <xf numFmtId="0" fontId="25" fillId="5" borderId="7" xfId="0" applyFont="1" applyFill="1" applyBorder="1" applyAlignment="1">
      <alignment vertical="center"/>
    </xf>
    <xf numFmtId="0" fontId="25" fillId="15" borderId="7" xfId="0" applyFont="1" applyFill="1" applyBorder="1" applyAlignment="1">
      <alignment vertical="center"/>
    </xf>
    <xf numFmtId="0" fontId="25" fillId="35" borderId="7" xfId="0" applyFont="1" applyFill="1" applyBorder="1" applyAlignment="1">
      <alignment vertical="center"/>
    </xf>
    <xf numFmtId="0" fontId="25" fillId="34" borderId="7" xfId="0" applyFont="1" applyFill="1" applyBorder="1" applyAlignment="1">
      <alignment vertical="center"/>
    </xf>
    <xf numFmtId="0" fontId="25" fillId="10" borderId="7" xfId="0" applyFont="1" applyFill="1" applyBorder="1" applyAlignment="1">
      <alignment vertical="center"/>
    </xf>
    <xf numFmtId="0" fontId="25" fillId="11" borderId="7" xfId="0" applyFont="1" applyFill="1" applyBorder="1" applyAlignment="1">
      <alignment vertical="center"/>
    </xf>
    <xf numFmtId="0" fontId="25" fillId="19" borderId="7" xfId="0" applyFont="1" applyFill="1" applyBorder="1" applyAlignment="1">
      <alignment vertical="center"/>
    </xf>
    <xf numFmtId="0" fontId="25" fillId="21" borderId="7" xfId="0" applyFont="1" applyFill="1" applyBorder="1" applyAlignment="1">
      <alignment vertical="center"/>
    </xf>
    <xf numFmtId="0" fontId="26" fillId="15" borderId="1" xfId="0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21" fillId="33" borderId="11" xfId="0" applyFont="1" applyFill="1" applyBorder="1" applyAlignment="1">
      <alignment horizontal="center" vertical="center" textRotation="90"/>
    </xf>
    <xf numFmtId="0" fontId="21" fillId="33" borderId="10" xfId="0" applyFont="1" applyFill="1" applyBorder="1" applyAlignment="1">
      <alignment horizontal="center" vertical="center" textRotation="90"/>
    </xf>
    <xf numFmtId="0" fontId="0" fillId="33" borderId="1" xfId="0" applyFill="1" applyBorder="1" applyAlignment="1">
      <alignment horizontal="center" vertical="center"/>
    </xf>
    <xf numFmtId="0" fontId="26" fillId="33" borderId="1" xfId="0" applyFont="1" applyFill="1" applyBorder="1" applyAlignment="1">
      <alignment horizontal="center" vertical="center"/>
    </xf>
    <xf numFmtId="0" fontId="21" fillId="11" borderId="10" xfId="0" applyFont="1" applyFill="1" applyBorder="1" applyAlignment="1">
      <alignment horizontal="center" vertical="center" textRotation="90"/>
    </xf>
    <xf numFmtId="0" fontId="26" fillId="11" borderId="1" xfId="0" applyFont="1" applyFill="1" applyBorder="1" applyAlignment="1">
      <alignment horizontal="center" vertical="center"/>
    </xf>
    <xf numFmtId="0" fontId="21" fillId="15" borderId="10" xfId="0" applyFont="1" applyFill="1" applyBorder="1" applyAlignment="1">
      <alignment horizontal="center" vertical="center" textRotation="90"/>
    </xf>
    <xf numFmtId="0" fontId="0" fillId="15" borderId="1" xfId="0" applyFont="1" applyFill="1" applyBorder="1" applyAlignment="1">
      <alignment horizontal="center" vertical="center"/>
    </xf>
    <xf numFmtId="0" fontId="21" fillId="16" borderId="10" xfId="0" applyFont="1" applyFill="1" applyBorder="1" applyAlignment="1">
      <alignment horizontal="center" vertical="center" textRotation="90"/>
    </xf>
    <xf numFmtId="0" fontId="0" fillId="16" borderId="1" xfId="0" applyFill="1" applyBorder="1" applyAlignment="1">
      <alignment horizontal="center" vertical="center"/>
    </xf>
    <xf numFmtId="0" fontId="26" fillId="16" borderId="1" xfId="0" applyFont="1" applyFill="1" applyBorder="1" applyAlignment="1">
      <alignment horizontal="center" vertical="center"/>
    </xf>
    <xf numFmtId="0" fontId="21" fillId="19" borderId="10" xfId="0" applyFont="1" applyFill="1" applyBorder="1" applyAlignment="1">
      <alignment horizontal="center" vertical="center" textRotation="90"/>
    </xf>
    <xf numFmtId="0" fontId="26" fillId="19" borderId="1" xfId="0" applyFont="1" applyFill="1" applyBorder="1" applyAlignment="1">
      <alignment horizontal="center" vertical="center"/>
    </xf>
    <xf numFmtId="0" fontId="24" fillId="19" borderId="1" xfId="0" applyFont="1" applyFill="1" applyBorder="1" applyAlignment="1">
      <alignment horizontal="center" vertical="center"/>
    </xf>
    <xf numFmtId="0" fontId="21" fillId="37" borderId="10" xfId="0" applyFont="1" applyFill="1" applyBorder="1" applyAlignment="1">
      <alignment horizontal="center" vertical="center" textRotation="90"/>
    </xf>
    <xf numFmtId="0" fontId="0" fillId="37" borderId="1" xfId="0" applyFill="1" applyBorder="1" applyAlignment="1">
      <alignment horizontal="center" vertical="center"/>
    </xf>
    <xf numFmtId="0" fontId="26" fillId="37" borderId="1" xfId="0" applyFont="1" applyFill="1" applyBorder="1" applyAlignment="1">
      <alignment horizontal="center" vertical="center"/>
    </xf>
    <xf numFmtId="0" fontId="21" fillId="17" borderId="10" xfId="0" applyFont="1" applyFill="1" applyBorder="1" applyAlignment="1">
      <alignment horizontal="center" vertical="center" textRotation="90"/>
    </xf>
    <xf numFmtId="0" fontId="0" fillId="17" borderId="1" xfId="0" applyFill="1" applyBorder="1" applyAlignment="1">
      <alignment horizontal="center" vertical="center"/>
    </xf>
    <xf numFmtId="0" fontId="21" fillId="21" borderId="10" xfId="0" applyFont="1" applyFill="1" applyBorder="1" applyAlignment="1">
      <alignment horizontal="center" vertical="center" textRotation="90"/>
    </xf>
    <xf numFmtId="0" fontId="26" fillId="21" borderId="1" xfId="0" applyFont="1" applyFill="1" applyBorder="1" applyAlignment="1">
      <alignment horizontal="center" vertical="center"/>
    </xf>
    <xf numFmtId="0" fontId="0" fillId="37" borderId="1" xfId="0" applyFont="1" applyFill="1" applyBorder="1" applyAlignment="1">
      <alignment horizontal="center" vertical="center"/>
    </xf>
    <xf numFmtId="0" fontId="26" fillId="17" borderId="1" xfId="0" applyFont="1" applyFill="1" applyBorder="1" applyAlignment="1">
      <alignment horizontal="center" vertical="center"/>
    </xf>
    <xf numFmtId="0" fontId="21" fillId="20" borderId="10" xfId="0" applyFont="1" applyFill="1" applyBorder="1" applyAlignment="1">
      <alignment horizontal="center" vertical="center" textRotation="90"/>
    </xf>
    <xf numFmtId="0" fontId="0" fillId="20" borderId="1" xfId="0" applyFill="1" applyBorder="1" applyAlignment="1">
      <alignment horizontal="center" vertical="center"/>
    </xf>
    <xf numFmtId="0" fontId="25" fillId="37" borderId="7" xfId="0" applyFont="1" applyFill="1" applyBorder="1" applyAlignment="1">
      <alignment vertical="center"/>
    </xf>
    <xf numFmtId="0" fontId="25" fillId="17" borderId="7" xfId="0" applyFont="1" applyFill="1" applyBorder="1" applyAlignment="1">
      <alignment vertical="center"/>
    </xf>
    <xf numFmtId="0" fontId="25" fillId="26" borderId="7" xfId="0" applyFont="1" applyFill="1" applyBorder="1" applyAlignment="1">
      <alignment vertical="center"/>
    </xf>
    <xf numFmtId="0" fontId="25" fillId="27" borderId="7" xfId="0" applyFont="1" applyFill="1" applyBorder="1" applyAlignment="1">
      <alignment vertical="center"/>
    </xf>
    <xf numFmtId="0" fontId="30" fillId="16" borderId="1" xfId="0" applyFont="1" applyFill="1" applyBorder="1" applyAlignment="1">
      <alignment horizontal="center" vertical="center"/>
    </xf>
    <xf numFmtId="0" fontId="20" fillId="0" borderId="1" xfId="0" applyFont="1" applyBorder="1" applyAlignment="1">
      <alignment horizontal="center" vertical="center" textRotation="88"/>
    </xf>
    <xf numFmtId="0" fontId="20" fillId="0" borderId="8" xfId="0" applyFont="1" applyBorder="1" applyAlignment="1">
      <alignment horizontal="center" vertical="center" textRotation="88"/>
    </xf>
    <xf numFmtId="0" fontId="24" fillId="36" borderId="15" xfId="0" applyFont="1" applyFill="1" applyBorder="1" applyAlignment="1">
      <alignment horizontal="center" vertical="center"/>
    </xf>
    <xf numFmtId="0" fontId="20" fillId="21" borderId="1" xfId="0" applyFont="1" applyFill="1" applyBorder="1" applyAlignment="1">
      <alignment horizontal="center" vertical="center"/>
    </xf>
    <xf numFmtId="0" fontId="23" fillId="21" borderId="1" xfId="0" applyFont="1" applyFill="1" applyBorder="1" applyAlignment="1">
      <alignment horizontal="center" vertical="center"/>
    </xf>
    <xf numFmtId="49" fontId="25" fillId="11" borderId="12" xfId="0" applyNumberFormat="1" applyFont="1" applyFill="1" applyBorder="1" applyAlignment="1">
      <alignment horizontal="center" vertical="center"/>
    </xf>
    <xf numFmtId="49" fontId="25" fillId="11" borderId="13" xfId="0" applyNumberFormat="1" applyFont="1" applyFill="1" applyBorder="1" applyAlignment="1">
      <alignment horizontal="center" vertical="center"/>
    </xf>
    <xf numFmtId="49" fontId="25" fillId="11" borderId="14" xfId="0" applyNumberFormat="1" applyFont="1" applyFill="1" applyBorder="1" applyAlignment="1">
      <alignment horizontal="center" vertical="center"/>
    </xf>
    <xf numFmtId="0" fontId="20" fillId="19" borderId="1" xfId="0" applyFont="1" applyFill="1" applyBorder="1" applyAlignment="1">
      <alignment horizontal="center" vertical="center"/>
    </xf>
    <xf numFmtId="0" fontId="29" fillId="19" borderId="1" xfId="0" applyFont="1" applyFill="1" applyBorder="1" applyAlignment="1">
      <alignment horizontal="center" vertical="center"/>
    </xf>
    <xf numFmtId="0" fontId="21" fillId="17" borderId="1" xfId="0" applyFont="1" applyFill="1" applyBorder="1" applyAlignment="1">
      <alignment horizontal="center" vertical="center"/>
    </xf>
    <xf numFmtId="0" fontId="22" fillId="17" borderId="1" xfId="0" applyFont="1" applyFill="1" applyBorder="1" applyAlignment="1">
      <alignment horizontal="center" vertical="center"/>
    </xf>
    <xf numFmtId="0" fontId="20" fillId="37" borderId="1" xfId="0" applyFont="1" applyFill="1" applyBorder="1" applyAlignment="1">
      <alignment horizontal="center" vertical="center" wrapText="1"/>
    </xf>
    <xf numFmtId="0" fontId="29" fillId="37" borderId="1" xfId="0" applyFont="1" applyFill="1" applyBorder="1" applyAlignment="1">
      <alignment horizontal="center" vertical="center" wrapText="1"/>
    </xf>
    <xf numFmtId="0" fontId="20" fillId="11" borderId="1" xfId="0" applyFont="1" applyFill="1" applyBorder="1" applyAlignment="1">
      <alignment horizontal="center" vertical="center"/>
    </xf>
    <xf numFmtId="0" fontId="20" fillId="16" borderId="1" xfId="0" applyFont="1" applyFill="1" applyBorder="1" applyAlignment="1">
      <alignment horizontal="center" vertical="center"/>
    </xf>
    <xf numFmtId="0" fontId="29" fillId="33" borderId="1" xfId="0" applyFont="1" applyFill="1" applyBorder="1" applyAlignment="1">
      <alignment horizontal="center" vertical="center"/>
    </xf>
    <xf numFmtId="0" fontId="29" fillId="15" borderId="1" xfId="0" applyFont="1" applyFill="1" applyBorder="1" applyAlignment="1">
      <alignment horizontal="center" vertical="center"/>
    </xf>
    <xf numFmtId="0" fontId="29" fillId="11" borderId="1" xfId="0" applyFont="1" applyFill="1" applyBorder="1" applyAlignment="1">
      <alignment horizontal="center" vertical="center"/>
    </xf>
    <xf numFmtId="0" fontId="29" fillId="16" borderId="1" xfId="0" applyFont="1" applyFill="1" applyBorder="1" applyAlignment="1">
      <alignment horizontal="center" vertical="center"/>
    </xf>
    <xf numFmtId="0" fontId="20" fillId="33" borderId="1" xfId="0" applyFont="1" applyFill="1" applyBorder="1" applyAlignment="1">
      <alignment horizontal="center" vertical="center"/>
    </xf>
    <xf numFmtId="0" fontId="20" fillId="15" borderId="1" xfId="0" applyFont="1" applyFill="1" applyBorder="1" applyAlignment="1">
      <alignment horizontal="center" vertical="center"/>
    </xf>
    <xf numFmtId="0" fontId="28" fillId="0" borderId="1" xfId="0" applyFont="1" applyBorder="1" applyAlignment="1">
      <alignment horizontal="left" vertical="center" wrapText="1"/>
    </xf>
    <xf numFmtId="0" fontId="27" fillId="0" borderId="21" xfId="0" applyFont="1" applyBorder="1" applyAlignment="1">
      <alignment horizontal="left" wrapText="1"/>
    </xf>
    <xf numFmtId="0" fontId="27" fillId="0" borderId="22" xfId="0" applyFont="1" applyBorder="1" applyAlignment="1">
      <alignment horizontal="left" wrapText="1"/>
    </xf>
    <xf numFmtId="0" fontId="27" fillId="0" borderId="23" xfId="0" applyFont="1" applyBorder="1" applyAlignment="1">
      <alignment horizontal="left" wrapText="1"/>
    </xf>
    <xf numFmtId="0" fontId="27" fillId="0" borderId="21" xfId="0" applyFont="1" applyBorder="1" applyAlignment="1">
      <alignment horizontal="left" vertical="center" wrapText="1"/>
    </xf>
    <xf numFmtId="0" fontId="27" fillId="0" borderId="22" xfId="0" applyFont="1" applyBorder="1" applyAlignment="1">
      <alignment horizontal="left" vertical="center" wrapText="1"/>
    </xf>
    <xf numFmtId="0" fontId="27" fillId="0" borderId="23" xfId="0" applyFont="1" applyBorder="1" applyAlignment="1">
      <alignment horizontal="left" vertical="center" wrapText="1"/>
    </xf>
    <xf numFmtId="0" fontId="27" fillId="0" borderId="1" xfId="0" applyFont="1" applyBorder="1" applyAlignment="1">
      <alignment horizontal="left" vertical="center" wrapText="1"/>
    </xf>
    <xf numFmtId="0" fontId="27" fillId="0" borderId="16" xfId="0" applyFont="1" applyBorder="1" applyAlignment="1">
      <alignment horizontal="left" vertical="center" wrapText="1"/>
    </xf>
    <xf numFmtId="0" fontId="27" fillId="0" borderId="17" xfId="0" applyFont="1" applyBorder="1" applyAlignment="1">
      <alignment horizontal="left" vertical="center" wrapText="1"/>
    </xf>
    <xf numFmtId="0" fontId="27" fillId="0" borderId="7" xfId="0" applyFont="1" applyBorder="1" applyAlignment="1">
      <alignment horizontal="left" vertical="center" wrapText="1"/>
    </xf>
    <xf numFmtId="0" fontId="27" fillId="0" borderId="18" xfId="0" applyFont="1" applyBorder="1" applyAlignment="1">
      <alignment horizontal="left" wrapText="1"/>
    </xf>
    <xf numFmtId="0" fontId="27" fillId="0" borderId="19" xfId="0" applyFont="1" applyBorder="1" applyAlignment="1">
      <alignment horizontal="left" wrapText="1"/>
    </xf>
    <xf numFmtId="0" fontId="27" fillId="0" borderId="20" xfId="0" applyFont="1" applyBorder="1" applyAlignment="1">
      <alignment horizontal="left" wrapText="1"/>
    </xf>
    <xf numFmtId="0" fontId="21" fillId="20" borderId="1" xfId="0" applyFont="1" applyFill="1" applyBorder="1" applyAlignment="1">
      <alignment horizontal="center" vertical="center"/>
    </xf>
    <xf numFmtId="0" fontId="29" fillId="20" borderId="1" xfId="0" applyFont="1" applyFill="1" applyBorder="1" applyAlignment="1">
      <alignment horizontal="center" vertical="center" wrapText="1"/>
    </xf>
    <xf numFmtId="49" fontId="25" fillId="15" borderId="12" xfId="0" applyNumberFormat="1" applyFont="1" applyFill="1" applyBorder="1" applyAlignment="1">
      <alignment horizontal="center" vertical="center"/>
    </xf>
    <xf numFmtId="49" fontId="25" fillId="15" borderId="13" xfId="0" applyNumberFormat="1" applyFont="1" applyFill="1" applyBorder="1" applyAlignment="1">
      <alignment horizontal="center" vertical="center"/>
    </xf>
    <xf numFmtId="49" fontId="25" fillId="15" borderId="14" xfId="0" applyNumberFormat="1" applyFont="1" applyFill="1" applyBorder="1" applyAlignment="1">
      <alignment horizontal="center" vertical="center"/>
    </xf>
    <xf numFmtId="49" fontId="25" fillId="35" borderId="12" xfId="0" applyNumberFormat="1" applyFont="1" applyFill="1" applyBorder="1" applyAlignment="1">
      <alignment horizontal="center" vertical="center"/>
    </xf>
    <xf numFmtId="49" fontId="25" fillId="35" borderId="13" xfId="0" applyNumberFormat="1" applyFont="1" applyFill="1" applyBorder="1" applyAlignment="1">
      <alignment horizontal="center" vertical="center"/>
    </xf>
    <xf numFmtId="49" fontId="25" fillId="35" borderId="14" xfId="0" applyNumberFormat="1" applyFont="1" applyFill="1" applyBorder="1" applyAlignment="1">
      <alignment horizontal="center" vertical="center"/>
    </xf>
    <xf numFmtId="49" fontId="25" fillId="34" borderId="12" xfId="0" applyNumberFormat="1" applyFont="1" applyFill="1" applyBorder="1" applyAlignment="1">
      <alignment horizontal="center" vertical="center"/>
    </xf>
    <xf numFmtId="49" fontId="25" fillId="34" borderId="13" xfId="0" applyNumberFormat="1" applyFont="1" applyFill="1" applyBorder="1" applyAlignment="1">
      <alignment horizontal="center" vertical="center"/>
    </xf>
    <xf numFmtId="49" fontId="25" fillId="34" borderId="14" xfId="0" applyNumberFormat="1" applyFont="1" applyFill="1" applyBorder="1" applyAlignment="1">
      <alignment horizontal="center" vertical="center"/>
    </xf>
    <xf numFmtId="49" fontId="25" fillId="10" borderId="12" xfId="0" applyNumberFormat="1" applyFont="1" applyFill="1" applyBorder="1" applyAlignment="1">
      <alignment horizontal="center" vertical="center"/>
    </xf>
    <xf numFmtId="49" fontId="25" fillId="10" borderId="13" xfId="0" applyNumberFormat="1" applyFont="1" applyFill="1" applyBorder="1" applyAlignment="1">
      <alignment horizontal="center" vertical="center"/>
    </xf>
    <xf numFmtId="49" fontId="25" fillId="10" borderId="14" xfId="0" applyNumberFormat="1" applyFont="1" applyFill="1" applyBorder="1" applyAlignment="1">
      <alignment horizontal="center" vertical="center"/>
    </xf>
    <xf numFmtId="49" fontId="25" fillId="19" borderId="12" xfId="0" applyNumberFormat="1" applyFont="1" applyFill="1" applyBorder="1" applyAlignment="1">
      <alignment horizontal="center" vertical="center"/>
    </xf>
    <xf numFmtId="49" fontId="25" fillId="19" borderId="13" xfId="0" applyNumberFormat="1" applyFont="1" applyFill="1" applyBorder="1" applyAlignment="1">
      <alignment horizontal="center" vertical="center"/>
    </xf>
    <xf numFmtId="49" fontId="25" fillId="19" borderId="14" xfId="0" applyNumberFormat="1" applyFont="1" applyFill="1" applyBorder="1" applyAlignment="1">
      <alignment horizontal="center" vertical="center"/>
    </xf>
    <xf numFmtId="49" fontId="25" fillId="37" borderId="12" xfId="0" applyNumberFormat="1" applyFont="1" applyFill="1" applyBorder="1" applyAlignment="1">
      <alignment horizontal="center" vertical="center"/>
    </xf>
    <xf numFmtId="49" fontId="25" fillId="37" borderId="13" xfId="0" applyNumberFormat="1" applyFont="1" applyFill="1" applyBorder="1" applyAlignment="1">
      <alignment horizontal="center" vertical="center"/>
    </xf>
    <xf numFmtId="49" fontId="25" fillId="37" borderId="14" xfId="0" applyNumberFormat="1" applyFont="1" applyFill="1" applyBorder="1" applyAlignment="1">
      <alignment horizontal="center" vertical="center"/>
    </xf>
    <xf numFmtId="49" fontId="25" fillId="17" borderId="12" xfId="0" applyNumberFormat="1" applyFont="1" applyFill="1" applyBorder="1" applyAlignment="1">
      <alignment horizontal="center" vertical="center"/>
    </xf>
    <xf numFmtId="49" fontId="25" fillId="17" borderId="13" xfId="0" applyNumberFormat="1" applyFont="1" applyFill="1" applyBorder="1" applyAlignment="1">
      <alignment horizontal="center" vertical="center"/>
    </xf>
    <xf numFmtId="49" fontId="25" fillId="17" borderId="14" xfId="0" applyNumberFormat="1" applyFont="1" applyFill="1" applyBorder="1" applyAlignment="1">
      <alignment horizontal="center" vertical="center"/>
    </xf>
    <xf numFmtId="49" fontId="25" fillId="26" borderId="12" xfId="0" applyNumberFormat="1" applyFont="1" applyFill="1" applyBorder="1" applyAlignment="1">
      <alignment horizontal="center" vertical="center"/>
    </xf>
    <xf numFmtId="49" fontId="25" fillId="26" borderId="13" xfId="0" applyNumberFormat="1" applyFont="1" applyFill="1" applyBorder="1" applyAlignment="1">
      <alignment horizontal="center" vertical="center"/>
    </xf>
    <xf numFmtId="49" fontId="25" fillId="26" borderId="14" xfId="0" applyNumberFormat="1" applyFont="1" applyFill="1" applyBorder="1" applyAlignment="1">
      <alignment horizontal="center" vertical="center"/>
    </xf>
    <xf numFmtId="49" fontId="25" fillId="27" borderId="12" xfId="0" applyNumberFormat="1" applyFont="1" applyFill="1" applyBorder="1" applyAlignment="1">
      <alignment horizontal="center" vertical="center"/>
    </xf>
    <xf numFmtId="49" fontId="25" fillId="27" borderId="13" xfId="0" applyNumberFormat="1" applyFont="1" applyFill="1" applyBorder="1" applyAlignment="1">
      <alignment horizontal="center" vertical="center"/>
    </xf>
    <xf numFmtId="49" fontId="25" fillId="27" borderId="14" xfId="0" applyNumberFormat="1" applyFont="1" applyFill="1" applyBorder="1" applyAlignment="1">
      <alignment horizontal="center" vertical="center"/>
    </xf>
    <xf numFmtId="49" fontId="25" fillId="21" borderId="12" xfId="0" applyNumberFormat="1" applyFont="1" applyFill="1" applyBorder="1" applyAlignment="1">
      <alignment horizontal="center" vertical="center"/>
    </xf>
    <xf numFmtId="49" fontId="25" fillId="21" borderId="13" xfId="0" applyNumberFormat="1" applyFont="1" applyFill="1" applyBorder="1" applyAlignment="1">
      <alignment horizontal="center" vertical="center"/>
    </xf>
    <xf numFmtId="49" fontId="25" fillId="21" borderId="14" xfId="0" applyNumberFormat="1" applyFont="1" applyFill="1" applyBorder="1" applyAlignment="1">
      <alignment horizontal="center" vertical="center"/>
    </xf>
    <xf numFmtId="0" fontId="31" fillId="0" borderId="16" xfId="0" applyFont="1" applyBorder="1" applyAlignment="1">
      <alignment horizontal="left" wrapText="1"/>
    </xf>
    <xf numFmtId="0" fontId="31" fillId="0" borderId="17" xfId="0" applyFont="1" applyBorder="1" applyAlignment="1">
      <alignment horizontal="left" wrapText="1"/>
    </xf>
    <xf numFmtId="0" fontId="31" fillId="0" borderId="7" xfId="0" applyFont="1" applyBorder="1" applyAlignment="1">
      <alignment horizontal="left" wrapText="1"/>
    </xf>
    <xf numFmtId="0" fontId="28" fillId="0" borderId="16" xfId="0" applyFont="1" applyBorder="1" applyAlignment="1">
      <alignment horizontal="left" wrapText="1"/>
    </xf>
    <xf numFmtId="0" fontId="28" fillId="0" borderId="17" xfId="0" applyFont="1" applyBorder="1" applyAlignment="1">
      <alignment horizontal="left" wrapText="1"/>
    </xf>
    <xf numFmtId="0" fontId="28" fillId="0" borderId="7" xfId="0" applyFont="1" applyBorder="1" applyAlignment="1">
      <alignment horizontal="left" wrapText="1"/>
    </xf>
  </cellXfs>
  <cellStyles count="44">
    <cellStyle name="20% - Accent1 2" xfId="2"/>
    <cellStyle name="20% - Accent2 2" xfId="3"/>
    <cellStyle name="20% - Accent3 2" xfId="4"/>
    <cellStyle name="20% - Accent4 2" xfId="5"/>
    <cellStyle name="20% - Accent5 2" xfId="6"/>
    <cellStyle name="20% - Accent6 2" xfId="7"/>
    <cellStyle name="40% - Accent1 2" xfId="8"/>
    <cellStyle name="40% - Accent2 2" xfId="9"/>
    <cellStyle name="40% - Accent3 2" xfId="10"/>
    <cellStyle name="40% - Accent4 2" xfId="11"/>
    <cellStyle name="40% - Accent5 2" xfId="12"/>
    <cellStyle name="40% - Accent6 2" xfId="13"/>
    <cellStyle name="60% - Accent1 2" xfId="14"/>
    <cellStyle name="60% - Accent2 2" xfId="15"/>
    <cellStyle name="60% - Accent3 2" xfId="16"/>
    <cellStyle name="60% - Accent4 2" xfId="17"/>
    <cellStyle name="60% - Accent5 2" xfId="18"/>
    <cellStyle name="60% - Accent6 2" xfId="19"/>
    <cellStyle name="Accent1 2" xfId="20"/>
    <cellStyle name="Accent2 2" xfId="21"/>
    <cellStyle name="Accent3 2" xfId="22"/>
    <cellStyle name="Accent4 2" xfId="23"/>
    <cellStyle name="Accent5 2" xfId="24"/>
    <cellStyle name="Accent6 2" xfId="25"/>
    <cellStyle name="Bad 2" xfId="26"/>
    <cellStyle name="Calculation 2" xfId="27"/>
    <cellStyle name="Check Cell 2" xfId="28"/>
    <cellStyle name="Explanatory Text 2" xfId="29"/>
    <cellStyle name="Good 2" xfId="30"/>
    <cellStyle name="Heading 1 2" xfId="31"/>
    <cellStyle name="Heading 2 2" xfId="32"/>
    <cellStyle name="Heading 3 2" xfId="33"/>
    <cellStyle name="Heading 4 2" xfId="34"/>
    <cellStyle name="Input 2" xfId="35"/>
    <cellStyle name="Linked Cell 2" xfId="36"/>
    <cellStyle name="Neutral 2" xfId="37"/>
    <cellStyle name="Normal" xfId="0" builtinId="0"/>
    <cellStyle name="Normal 2" xfId="1"/>
    <cellStyle name="Normal 2 2" xfId="43"/>
    <cellStyle name="Note 2" xfId="38"/>
    <cellStyle name="Output 2" xfId="39"/>
    <cellStyle name="Title 2" xfId="40"/>
    <cellStyle name="Total 2" xfId="41"/>
    <cellStyle name="Warning Text 2" xfId="4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214"/>
  <sheetViews>
    <sheetView tabSelected="1" topLeftCell="A22" zoomScaleNormal="100" workbookViewId="0">
      <selection activeCell="AO34" sqref="AO34"/>
    </sheetView>
  </sheetViews>
  <sheetFormatPr defaultRowHeight="15" x14ac:dyDescent="0.25"/>
  <cols>
    <col min="1" max="1" width="4.7109375" customWidth="1"/>
    <col min="2" max="2" width="5.85546875" customWidth="1"/>
    <col min="3" max="3" width="4.28515625" customWidth="1"/>
    <col min="4" max="18" width="3.7109375" customWidth="1"/>
    <col min="19" max="20" width="4.28515625" customWidth="1"/>
    <col min="21" max="21" width="3.7109375" customWidth="1"/>
    <col min="22" max="22" width="4" customWidth="1"/>
    <col min="23" max="26" width="3.7109375" customWidth="1"/>
    <col min="27" max="27" width="4.7109375" customWidth="1"/>
    <col min="28" max="29" width="4" customWidth="1"/>
    <col min="30" max="30" width="4.28515625" customWidth="1"/>
    <col min="31" max="37" width="3.7109375" customWidth="1"/>
    <col min="38" max="38" width="4.42578125" customWidth="1"/>
    <col min="39" max="39" width="12" customWidth="1"/>
    <col min="40" max="40" width="11.140625" customWidth="1"/>
    <col min="41" max="41" width="11.28515625" customWidth="1"/>
    <col min="42" max="42" width="9" customWidth="1"/>
    <col min="43" max="44" width="9.28515625" bestFit="1" customWidth="1"/>
    <col min="46" max="47" width="9.28515625" bestFit="1" customWidth="1"/>
  </cols>
  <sheetData>
    <row r="1" spans="1:42" ht="17.25" customHeight="1" x14ac:dyDescent="0.25">
      <c r="C1" s="48" t="s">
        <v>23</v>
      </c>
      <c r="D1" s="48"/>
      <c r="E1" s="48"/>
      <c r="F1" s="48"/>
    </row>
    <row r="2" spans="1:42" ht="29.25" customHeight="1" x14ac:dyDescent="0.25">
      <c r="A2" s="46" t="s">
        <v>11</v>
      </c>
      <c r="B2" s="46" t="s">
        <v>12</v>
      </c>
      <c r="C2" s="66" t="s">
        <v>4</v>
      </c>
      <c r="D2" s="66"/>
      <c r="E2" s="66"/>
      <c r="F2" s="66"/>
      <c r="G2" s="67" t="s">
        <v>5</v>
      </c>
      <c r="H2" s="67"/>
      <c r="I2" s="67"/>
      <c r="J2" s="67"/>
      <c r="K2" s="60" t="s">
        <v>6</v>
      </c>
      <c r="L2" s="60"/>
      <c r="M2" s="60"/>
      <c r="N2" s="60"/>
      <c r="O2" s="61" t="s">
        <v>7</v>
      </c>
      <c r="P2" s="61"/>
      <c r="Q2" s="61"/>
      <c r="R2" s="61"/>
      <c r="S2" s="54" t="s">
        <v>22</v>
      </c>
      <c r="T2" s="54"/>
      <c r="U2" s="54"/>
      <c r="V2" s="54"/>
      <c r="W2" s="58" t="s">
        <v>30</v>
      </c>
      <c r="X2" s="58"/>
      <c r="Y2" s="58"/>
      <c r="Z2" s="58"/>
      <c r="AA2" s="82" t="s">
        <v>40</v>
      </c>
      <c r="AB2" s="82"/>
      <c r="AC2" s="82"/>
      <c r="AD2" s="82"/>
      <c r="AE2" s="56" t="s">
        <v>39</v>
      </c>
      <c r="AF2" s="56"/>
      <c r="AG2" s="56"/>
      <c r="AH2" s="56"/>
      <c r="AI2" s="49" t="s">
        <v>13</v>
      </c>
      <c r="AJ2" s="49"/>
      <c r="AK2" s="49"/>
      <c r="AL2" s="49"/>
    </row>
    <row r="3" spans="1:42" ht="28.5" customHeight="1" x14ac:dyDescent="0.25">
      <c r="A3" s="46"/>
      <c r="B3" s="46"/>
      <c r="C3" s="62" t="s">
        <v>28</v>
      </c>
      <c r="D3" s="62"/>
      <c r="E3" s="62"/>
      <c r="F3" s="62"/>
      <c r="G3" s="63" t="s">
        <v>47</v>
      </c>
      <c r="H3" s="63"/>
      <c r="I3" s="63"/>
      <c r="J3" s="63"/>
      <c r="K3" s="64" t="s">
        <v>48</v>
      </c>
      <c r="L3" s="64"/>
      <c r="M3" s="64"/>
      <c r="N3" s="64"/>
      <c r="O3" s="65" t="s">
        <v>49</v>
      </c>
      <c r="P3" s="65"/>
      <c r="Q3" s="65"/>
      <c r="R3" s="65"/>
      <c r="S3" s="55" t="s">
        <v>29</v>
      </c>
      <c r="T3" s="55"/>
      <c r="U3" s="55"/>
      <c r="V3" s="55"/>
      <c r="W3" s="59" t="s">
        <v>33</v>
      </c>
      <c r="X3" s="59"/>
      <c r="Y3" s="59"/>
      <c r="Z3" s="59"/>
      <c r="AA3" s="83" t="s">
        <v>34</v>
      </c>
      <c r="AB3" s="83"/>
      <c r="AC3" s="83"/>
      <c r="AD3" s="83"/>
      <c r="AE3" s="57" t="s">
        <v>41</v>
      </c>
      <c r="AF3" s="57"/>
      <c r="AG3" s="57"/>
      <c r="AH3" s="57"/>
      <c r="AI3" s="50" t="s">
        <v>32</v>
      </c>
      <c r="AJ3" s="50"/>
      <c r="AK3" s="50"/>
      <c r="AL3" s="50"/>
    </row>
    <row r="4" spans="1:42" ht="61.5" customHeight="1" thickBot="1" x14ac:dyDescent="0.3">
      <c r="A4" s="47"/>
      <c r="B4" s="46"/>
      <c r="C4" s="16" t="s">
        <v>0</v>
      </c>
      <c r="D4" s="17" t="s">
        <v>3</v>
      </c>
      <c r="E4" s="17" t="s">
        <v>2</v>
      </c>
      <c r="F4" s="17" t="s">
        <v>1</v>
      </c>
      <c r="G4" s="22" t="s">
        <v>0</v>
      </c>
      <c r="H4" s="22" t="s">
        <v>3</v>
      </c>
      <c r="I4" s="22" t="s">
        <v>2</v>
      </c>
      <c r="J4" s="22" t="s">
        <v>1</v>
      </c>
      <c r="K4" s="20" t="s">
        <v>0</v>
      </c>
      <c r="L4" s="20" t="s">
        <v>3</v>
      </c>
      <c r="M4" s="20" t="s">
        <v>2</v>
      </c>
      <c r="N4" s="20" t="s">
        <v>1</v>
      </c>
      <c r="O4" s="24" t="s">
        <v>0</v>
      </c>
      <c r="P4" s="24" t="s">
        <v>3</v>
      </c>
      <c r="Q4" s="24" t="s">
        <v>2</v>
      </c>
      <c r="R4" s="24" t="s">
        <v>1</v>
      </c>
      <c r="S4" s="27" t="s">
        <v>0</v>
      </c>
      <c r="T4" s="27" t="s">
        <v>3</v>
      </c>
      <c r="U4" s="27" t="s">
        <v>2</v>
      </c>
      <c r="V4" s="27" t="s">
        <v>1</v>
      </c>
      <c r="W4" s="30" t="s">
        <v>0</v>
      </c>
      <c r="X4" s="30" t="s">
        <v>3</v>
      </c>
      <c r="Y4" s="30" t="s">
        <v>2</v>
      </c>
      <c r="Z4" s="30" t="s">
        <v>1</v>
      </c>
      <c r="AA4" s="39" t="s">
        <v>0</v>
      </c>
      <c r="AB4" s="39" t="s">
        <v>3</v>
      </c>
      <c r="AC4" s="39" t="s">
        <v>2</v>
      </c>
      <c r="AD4" s="39" t="s">
        <v>1</v>
      </c>
      <c r="AE4" s="33" t="s">
        <v>0</v>
      </c>
      <c r="AF4" s="33" t="s">
        <v>3</v>
      </c>
      <c r="AG4" s="33" t="s">
        <v>2</v>
      </c>
      <c r="AH4" s="33" t="s">
        <v>1</v>
      </c>
      <c r="AI4" s="35" t="s">
        <v>0</v>
      </c>
      <c r="AJ4" s="35" t="s">
        <v>3</v>
      </c>
      <c r="AK4" s="35" t="s">
        <v>2</v>
      </c>
      <c r="AL4" s="35" t="s">
        <v>1</v>
      </c>
    </row>
    <row r="5" spans="1:42" ht="16.5" customHeight="1" thickBot="1" x14ac:dyDescent="0.3">
      <c r="A5" s="5" t="s">
        <v>21</v>
      </c>
      <c r="B5" s="6" t="s">
        <v>10</v>
      </c>
      <c r="C5" s="18">
        <v>31</v>
      </c>
      <c r="D5" s="18">
        <v>0</v>
      </c>
      <c r="E5" s="18">
        <v>0</v>
      </c>
      <c r="F5" s="18">
        <f>C5+D5-E5</f>
        <v>31</v>
      </c>
      <c r="G5" s="4">
        <v>20</v>
      </c>
      <c r="H5" s="4">
        <v>0</v>
      </c>
      <c r="I5" s="4">
        <v>0</v>
      </c>
      <c r="J5" s="4">
        <f>G5+H5-I5</f>
        <v>20</v>
      </c>
      <c r="K5" s="1">
        <v>0</v>
      </c>
      <c r="L5" s="1">
        <v>25</v>
      </c>
      <c r="M5" s="1">
        <v>0</v>
      </c>
      <c r="N5" s="1">
        <f>K5+L5-M5</f>
        <v>25</v>
      </c>
      <c r="O5" s="25">
        <v>15</v>
      </c>
      <c r="P5" s="25">
        <v>0</v>
      </c>
      <c r="Q5" s="25">
        <v>0</v>
      </c>
      <c r="R5" s="25">
        <f>O5+P5-Q5</f>
        <v>15</v>
      </c>
      <c r="S5" s="2">
        <v>0</v>
      </c>
      <c r="T5" s="2">
        <v>0</v>
      </c>
      <c r="U5" s="2">
        <v>0</v>
      </c>
      <c r="V5" s="2">
        <f>S5+T5-U5</f>
        <v>0</v>
      </c>
      <c r="W5" s="31">
        <v>0</v>
      </c>
      <c r="X5" s="31">
        <v>0</v>
      </c>
      <c r="Y5" s="31">
        <v>0</v>
      </c>
      <c r="Z5" s="31">
        <f>W5+X5-Y5</f>
        <v>0</v>
      </c>
      <c r="AA5" s="40">
        <v>0</v>
      </c>
      <c r="AB5" s="40">
        <v>0</v>
      </c>
      <c r="AC5" s="40">
        <v>0</v>
      </c>
      <c r="AD5" s="40">
        <f>AA5+AB5-AC5</f>
        <v>0</v>
      </c>
      <c r="AE5" s="34">
        <f>+AF5-AG5</f>
        <v>0</v>
      </c>
      <c r="AF5" s="34"/>
      <c r="AG5" s="34"/>
      <c r="AH5" s="34">
        <f>AE5+AF5-AG5</f>
        <v>0</v>
      </c>
      <c r="AI5" s="3">
        <f>AE5+S5+O5+K5+G5+C5+W5+AA5</f>
        <v>66</v>
      </c>
      <c r="AJ5" s="36">
        <f>AF5+T5+P5+L5+H5+D5+X5+AB5</f>
        <v>25</v>
      </c>
      <c r="AK5" s="3">
        <f>AG5+U5+Q5+M5+I5+E5+Y5+AC5</f>
        <v>0</v>
      </c>
      <c r="AL5" s="36">
        <f>AH5+V5+R5+N5+J5+F5+Z5+AD5</f>
        <v>91</v>
      </c>
    </row>
    <row r="6" spans="1:42" ht="16.5" customHeight="1" x14ac:dyDescent="0.25">
      <c r="A6" s="84" t="s">
        <v>20</v>
      </c>
      <c r="B6" s="7" t="s">
        <v>8</v>
      </c>
      <c r="C6" s="18">
        <v>31</v>
      </c>
      <c r="D6" s="18">
        <v>0</v>
      </c>
      <c r="E6" s="18">
        <v>0</v>
      </c>
      <c r="F6" s="18">
        <f t="shared" ref="F6:F38" si="0">C6+D6-E6</f>
        <v>31</v>
      </c>
      <c r="G6" s="4">
        <v>20</v>
      </c>
      <c r="H6" s="14">
        <v>1</v>
      </c>
      <c r="I6" s="4">
        <v>0</v>
      </c>
      <c r="J6" s="4">
        <f t="shared" ref="J6:J38" si="1">G6+H6-I6</f>
        <v>21</v>
      </c>
      <c r="K6" s="1">
        <v>25</v>
      </c>
      <c r="L6" s="21">
        <v>3</v>
      </c>
      <c r="M6" s="1">
        <v>0</v>
      </c>
      <c r="N6" s="1">
        <f t="shared" ref="N6:N26" si="2">K6+L6-M6</f>
        <v>28</v>
      </c>
      <c r="O6" s="25">
        <v>15</v>
      </c>
      <c r="P6" s="25">
        <v>0</v>
      </c>
      <c r="Q6" s="25">
        <v>0</v>
      </c>
      <c r="R6" s="25">
        <f t="shared" ref="R6:R26" si="3">O6+P6-Q6</f>
        <v>15</v>
      </c>
      <c r="S6" s="2">
        <v>0</v>
      </c>
      <c r="T6" s="2">
        <v>0</v>
      </c>
      <c r="U6" s="2">
        <v>0</v>
      </c>
      <c r="V6" s="2">
        <f t="shared" ref="V6:V26" si="4">S6+T6-U6</f>
        <v>0</v>
      </c>
      <c r="W6" s="31">
        <v>0</v>
      </c>
      <c r="X6" s="31">
        <v>0</v>
      </c>
      <c r="Y6" s="31">
        <v>0</v>
      </c>
      <c r="Z6" s="31">
        <f t="shared" ref="Z6:Z26" si="5">W6+X6-Y6</f>
        <v>0</v>
      </c>
      <c r="AA6" s="40">
        <v>0</v>
      </c>
      <c r="AB6" s="40">
        <v>0</v>
      </c>
      <c r="AC6" s="40">
        <v>0</v>
      </c>
      <c r="AD6" s="40">
        <f t="shared" ref="AD6:AD26" si="6">AA6+AB6-AC6</f>
        <v>0</v>
      </c>
      <c r="AE6" s="34"/>
      <c r="AF6" s="34"/>
      <c r="AG6" s="34"/>
      <c r="AH6" s="34">
        <f t="shared" ref="AH6:AH26" si="7">AE6+AF6-AG6</f>
        <v>0</v>
      </c>
      <c r="AI6" s="3">
        <f t="shared" ref="AI6:AI38" si="8">AE6+S6+O6+K6+G6+C6+W6+AA6</f>
        <v>91</v>
      </c>
      <c r="AJ6" s="36">
        <f t="shared" ref="AJ6:AJ38" si="9">AF6+T6+P6+L6+H6+D6+X6+AB6</f>
        <v>4</v>
      </c>
      <c r="AK6" s="3">
        <f t="shared" ref="AK6:AK38" si="10">AG6+U6+Q6+M6+I6+E6+Y6+AC6</f>
        <v>0</v>
      </c>
      <c r="AL6" s="36">
        <f t="shared" ref="AL6:AL38" si="11">AH6+V6+R6+N6+J6+F6+Z6+AD6</f>
        <v>95</v>
      </c>
    </row>
    <row r="7" spans="1:42" ht="16.5" customHeight="1" x14ac:dyDescent="0.25">
      <c r="A7" s="85"/>
      <c r="B7" s="7" t="s">
        <v>9</v>
      </c>
      <c r="C7" s="18">
        <v>31</v>
      </c>
      <c r="D7" s="18">
        <v>0</v>
      </c>
      <c r="E7" s="18">
        <v>0</v>
      </c>
      <c r="F7" s="18">
        <f t="shared" si="0"/>
        <v>31</v>
      </c>
      <c r="G7" s="4">
        <v>21</v>
      </c>
      <c r="H7" s="4">
        <v>0</v>
      </c>
      <c r="I7" s="4">
        <v>0</v>
      </c>
      <c r="J7" s="4">
        <f t="shared" si="1"/>
        <v>21</v>
      </c>
      <c r="K7" s="1">
        <v>28</v>
      </c>
      <c r="L7" s="1">
        <v>0</v>
      </c>
      <c r="M7" s="1">
        <v>0</v>
      </c>
      <c r="N7" s="1">
        <f t="shared" si="2"/>
        <v>28</v>
      </c>
      <c r="O7" s="25">
        <v>15</v>
      </c>
      <c r="P7" s="25">
        <v>0</v>
      </c>
      <c r="Q7" s="25">
        <v>0</v>
      </c>
      <c r="R7" s="25">
        <f t="shared" si="3"/>
        <v>15</v>
      </c>
      <c r="S7" s="2">
        <v>0</v>
      </c>
      <c r="T7" s="2">
        <v>0</v>
      </c>
      <c r="U7" s="2">
        <v>0</v>
      </c>
      <c r="V7" s="2">
        <f t="shared" si="4"/>
        <v>0</v>
      </c>
      <c r="W7" s="31">
        <v>0</v>
      </c>
      <c r="X7" s="31">
        <v>0</v>
      </c>
      <c r="Y7" s="31">
        <v>0</v>
      </c>
      <c r="Z7" s="31">
        <f t="shared" si="5"/>
        <v>0</v>
      </c>
      <c r="AA7" s="40">
        <v>0</v>
      </c>
      <c r="AB7" s="40">
        <v>0</v>
      </c>
      <c r="AC7" s="40">
        <v>0</v>
      </c>
      <c r="AD7" s="40">
        <f t="shared" si="6"/>
        <v>0</v>
      </c>
      <c r="AE7" s="34"/>
      <c r="AF7" s="34"/>
      <c r="AG7" s="34"/>
      <c r="AH7" s="34">
        <f t="shared" si="7"/>
        <v>0</v>
      </c>
      <c r="AI7" s="3">
        <f t="shared" si="8"/>
        <v>95</v>
      </c>
      <c r="AJ7" s="36">
        <f t="shared" si="9"/>
        <v>0</v>
      </c>
      <c r="AK7" s="3">
        <f t="shared" si="10"/>
        <v>0</v>
      </c>
      <c r="AL7" s="36">
        <f t="shared" si="11"/>
        <v>95</v>
      </c>
    </row>
    <row r="8" spans="1:42" ht="30.75" customHeight="1" thickBot="1" x14ac:dyDescent="0.3">
      <c r="A8" s="86"/>
      <c r="B8" s="7" t="s">
        <v>10</v>
      </c>
      <c r="C8" s="18">
        <v>31</v>
      </c>
      <c r="D8" s="18">
        <v>0</v>
      </c>
      <c r="E8" s="18">
        <v>0</v>
      </c>
      <c r="F8" s="18">
        <f t="shared" si="0"/>
        <v>31</v>
      </c>
      <c r="G8" s="4">
        <v>21</v>
      </c>
      <c r="H8" s="4">
        <v>0</v>
      </c>
      <c r="I8" s="4">
        <v>0</v>
      </c>
      <c r="J8" s="4">
        <f t="shared" si="1"/>
        <v>21</v>
      </c>
      <c r="K8" s="1">
        <v>28</v>
      </c>
      <c r="L8" s="1">
        <v>0</v>
      </c>
      <c r="M8" s="1">
        <v>0</v>
      </c>
      <c r="N8" s="1">
        <f t="shared" si="2"/>
        <v>28</v>
      </c>
      <c r="O8" s="25">
        <v>15</v>
      </c>
      <c r="P8" s="25">
        <v>0</v>
      </c>
      <c r="Q8" s="45">
        <v>0</v>
      </c>
      <c r="R8" s="25">
        <f t="shared" si="3"/>
        <v>15</v>
      </c>
      <c r="S8" s="2">
        <v>0</v>
      </c>
      <c r="T8" s="2">
        <v>0</v>
      </c>
      <c r="U8" s="2">
        <v>0</v>
      </c>
      <c r="V8" s="2">
        <f t="shared" si="4"/>
        <v>0</v>
      </c>
      <c r="W8" s="31">
        <v>0</v>
      </c>
      <c r="X8" s="31">
        <v>0</v>
      </c>
      <c r="Y8" s="31">
        <v>0</v>
      </c>
      <c r="Z8" s="31">
        <f t="shared" si="5"/>
        <v>0</v>
      </c>
      <c r="AA8" s="40">
        <v>0</v>
      </c>
      <c r="AB8" s="40">
        <v>0</v>
      </c>
      <c r="AC8" s="40">
        <v>0</v>
      </c>
      <c r="AD8" s="40">
        <f t="shared" si="6"/>
        <v>0</v>
      </c>
      <c r="AE8" s="34"/>
      <c r="AF8" s="34"/>
      <c r="AG8" s="34"/>
      <c r="AH8" s="34">
        <f t="shared" si="7"/>
        <v>0</v>
      </c>
      <c r="AI8" s="3">
        <f t="shared" si="8"/>
        <v>95</v>
      </c>
      <c r="AJ8" s="36">
        <f t="shared" si="9"/>
        <v>0</v>
      </c>
      <c r="AK8" s="3">
        <f t="shared" si="10"/>
        <v>0</v>
      </c>
      <c r="AL8" s="36">
        <f t="shared" si="11"/>
        <v>95</v>
      </c>
      <c r="AM8" s="75" t="s">
        <v>24</v>
      </c>
      <c r="AN8" s="75"/>
      <c r="AO8" s="75"/>
      <c r="AP8" s="75"/>
    </row>
    <row r="9" spans="1:42" ht="30.75" customHeight="1" x14ac:dyDescent="0.25">
      <c r="A9" s="87" t="s">
        <v>14</v>
      </c>
      <c r="B9" s="8" t="s">
        <v>8</v>
      </c>
      <c r="C9" s="18">
        <v>31</v>
      </c>
      <c r="D9" s="18">
        <v>0</v>
      </c>
      <c r="E9" s="18">
        <v>0</v>
      </c>
      <c r="F9" s="18">
        <f t="shared" si="0"/>
        <v>31</v>
      </c>
      <c r="G9" s="23">
        <v>21</v>
      </c>
      <c r="H9" s="14">
        <v>5</v>
      </c>
      <c r="I9" s="4">
        <v>0</v>
      </c>
      <c r="J9" s="4">
        <f t="shared" si="1"/>
        <v>26</v>
      </c>
      <c r="K9" s="1">
        <v>28</v>
      </c>
      <c r="L9" s="21">
        <v>7</v>
      </c>
      <c r="M9" s="21">
        <v>2</v>
      </c>
      <c r="N9" s="1">
        <f t="shared" si="2"/>
        <v>33</v>
      </c>
      <c r="O9" s="25">
        <v>15</v>
      </c>
      <c r="P9" s="25">
        <v>0</v>
      </c>
      <c r="Q9" s="25">
        <v>0</v>
      </c>
      <c r="R9" s="25">
        <f t="shared" si="3"/>
        <v>15</v>
      </c>
      <c r="S9" s="2">
        <v>0</v>
      </c>
      <c r="T9" s="28">
        <v>13</v>
      </c>
      <c r="U9" s="2">
        <v>0</v>
      </c>
      <c r="V9" s="2">
        <f t="shared" si="4"/>
        <v>13</v>
      </c>
      <c r="W9" s="31">
        <v>0</v>
      </c>
      <c r="X9" s="31">
        <v>0</v>
      </c>
      <c r="Y9" s="31">
        <v>0</v>
      </c>
      <c r="Z9" s="31">
        <f t="shared" si="5"/>
        <v>0</v>
      </c>
      <c r="AA9" s="40">
        <v>0</v>
      </c>
      <c r="AB9" s="40">
        <v>0</v>
      </c>
      <c r="AC9" s="40">
        <v>0</v>
      </c>
      <c r="AD9" s="40">
        <f t="shared" si="6"/>
        <v>0</v>
      </c>
      <c r="AE9" s="34"/>
      <c r="AF9" s="34"/>
      <c r="AG9" s="34"/>
      <c r="AH9" s="34">
        <f t="shared" si="7"/>
        <v>0</v>
      </c>
      <c r="AI9" s="3">
        <f t="shared" si="8"/>
        <v>95</v>
      </c>
      <c r="AJ9" s="36">
        <f t="shared" si="9"/>
        <v>25</v>
      </c>
      <c r="AK9" s="3">
        <f t="shared" si="10"/>
        <v>2</v>
      </c>
      <c r="AL9" s="36">
        <f t="shared" si="11"/>
        <v>118</v>
      </c>
      <c r="AM9" s="75" t="s">
        <v>25</v>
      </c>
      <c r="AN9" s="75"/>
      <c r="AO9" s="75"/>
      <c r="AP9" s="75"/>
    </row>
    <row r="10" spans="1:42" ht="30.75" customHeight="1" x14ac:dyDescent="0.25">
      <c r="A10" s="88"/>
      <c r="B10" s="8" t="s">
        <v>9</v>
      </c>
      <c r="C10" s="18">
        <v>31</v>
      </c>
      <c r="D10" s="18">
        <v>0</v>
      </c>
      <c r="E10" s="18">
        <v>0</v>
      </c>
      <c r="F10" s="18">
        <f t="shared" si="0"/>
        <v>31</v>
      </c>
      <c r="G10" s="4">
        <v>26</v>
      </c>
      <c r="H10" s="4">
        <v>0</v>
      </c>
      <c r="I10" s="4">
        <v>0</v>
      </c>
      <c r="J10" s="4">
        <f t="shared" si="1"/>
        <v>26</v>
      </c>
      <c r="K10" s="1">
        <v>33</v>
      </c>
      <c r="L10" s="1">
        <v>0</v>
      </c>
      <c r="M10" s="1">
        <v>0</v>
      </c>
      <c r="N10" s="1">
        <f t="shared" si="2"/>
        <v>33</v>
      </c>
      <c r="O10" s="25">
        <v>15</v>
      </c>
      <c r="P10" s="26">
        <v>1</v>
      </c>
      <c r="Q10" s="25">
        <v>0</v>
      </c>
      <c r="R10" s="25">
        <f t="shared" si="3"/>
        <v>16</v>
      </c>
      <c r="S10" s="2">
        <v>13</v>
      </c>
      <c r="T10" s="2">
        <v>0</v>
      </c>
      <c r="U10" s="2">
        <v>0</v>
      </c>
      <c r="V10" s="2">
        <f t="shared" si="4"/>
        <v>13</v>
      </c>
      <c r="W10" s="31">
        <v>0</v>
      </c>
      <c r="X10" s="31">
        <v>0</v>
      </c>
      <c r="Y10" s="31">
        <v>0</v>
      </c>
      <c r="Z10" s="31">
        <f t="shared" si="5"/>
        <v>0</v>
      </c>
      <c r="AA10" s="40">
        <v>0</v>
      </c>
      <c r="AB10" s="40">
        <v>0</v>
      </c>
      <c r="AC10" s="40">
        <v>0</v>
      </c>
      <c r="AD10" s="40">
        <f t="shared" si="6"/>
        <v>0</v>
      </c>
      <c r="AE10" s="34"/>
      <c r="AF10" s="34"/>
      <c r="AG10" s="34"/>
      <c r="AH10" s="34">
        <f t="shared" si="7"/>
        <v>0</v>
      </c>
      <c r="AI10" s="3">
        <f t="shared" si="8"/>
        <v>118</v>
      </c>
      <c r="AJ10" s="36">
        <f t="shared" si="9"/>
        <v>1</v>
      </c>
      <c r="AK10" s="3">
        <f t="shared" si="10"/>
        <v>0</v>
      </c>
      <c r="AL10" s="36">
        <f t="shared" si="11"/>
        <v>119</v>
      </c>
      <c r="AM10" s="76"/>
      <c r="AN10" s="77"/>
      <c r="AO10" s="77"/>
      <c r="AP10" s="78"/>
    </row>
    <row r="11" spans="1:42" ht="30.75" customHeight="1" thickBot="1" x14ac:dyDescent="0.3">
      <c r="A11" s="89"/>
      <c r="B11" s="8" t="s">
        <v>10</v>
      </c>
      <c r="C11" s="18">
        <v>31</v>
      </c>
      <c r="D11" s="18">
        <v>0</v>
      </c>
      <c r="E11" s="18">
        <v>0</v>
      </c>
      <c r="F11" s="18">
        <f t="shared" si="0"/>
        <v>31</v>
      </c>
      <c r="G11" s="4">
        <v>26</v>
      </c>
      <c r="H11" s="4">
        <v>0</v>
      </c>
      <c r="I11" s="4">
        <v>0</v>
      </c>
      <c r="J11" s="4">
        <f t="shared" si="1"/>
        <v>26</v>
      </c>
      <c r="K11" s="1">
        <v>33</v>
      </c>
      <c r="L11" s="1">
        <v>0</v>
      </c>
      <c r="M11" s="1">
        <v>0</v>
      </c>
      <c r="N11" s="1">
        <f t="shared" si="2"/>
        <v>33</v>
      </c>
      <c r="O11" s="25">
        <v>16</v>
      </c>
      <c r="P11" s="25">
        <v>0</v>
      </c>
      <c r="Q11" s="25">
        <v>0</v>
      </c>
      <c r="R11" s="25">
        <f t="shared" si="3"/>
        <v>16</v>
      </c>
      <c r="S11" s="2">
        <v>13</v>
      </c>
      <c r="T11" s="2">
        <v>0</v>
      </c>
      <c r="U11" s="2">
        <v>0</v>
      </c>
      <c r="V11" s="2">
        <f t="shared" si="4"/>
        <v>13</v>
      </c>
      <c r="W11" s="31">
        <v>0</v>
      </c>
      <c r="X11" s="31">
        <v>0</v>
      </c>
      <c r="Y11" s="31">
        <v>0</v>
      </c>
      <c r="Z11" s="31">
        <f t="shared" si="5"/>
        <v>0</v>
      </c>
      <c r="AA11" s="40">
        <v>0</v>
      </c>
      <c r="AB11" s="40">
        <v>0</v>
      </c>
      <c r="AC11" s="40">
        <v>0</v>
      </c>
      <c r="AD11" s="40">
        <f t="shared" si="6"/>
        <v>0</v>
      </c>
      <c r="AE11" s="34"/>
      <c r="AF11" s="34"/>
      <c r="AG11" s="34"/>
      <c r="AH11" s="34">
        <f t="shared" si="7"/>
        <v>0</v>
      </c>
      <c r="AI11" s="3">
        <f t="shared" si="8"/>
        <v>119</v>
      </c>
      <c r="AJ11" s="36">
        <f t="shared" si="9"/>
        <v>0</v>
      </c>
      <c r="AK11" s="3">
        <f t="shared" si="10"/>
        <v>0</v>
      </c>
      <c r="AL11" s="36">
        <f t="shared" si="11"/>
        <v>119</v>
      </c>
      <c r="AM11" s="79" t="s">
        <v>26</v>
      </c>
      <c r="AN11" s="80"/>
      <c r="AO11" s="80"/>
      <c r="AP11" s="81"/>
    </row>
    <row r="12" spans="1:42" ht="30.75" customHeight="1" thickBot="1" x14ac:dyDescent="0.3">
      <c r="A12" s="90" t="s">
        <v>15</v>
      </c>
      <c r="B12" s="9" t="s">
        <v>8</v>
      </c>
      <c r="C12" s="18">
        <v>31</v>
      </c>
      <c r="D12" s="18">
        <v>0</v>
      </c>
      <c r="E12" s="18">
        <v>0</v>
      </c>
      <c r="F12" s="18">
        <f t="shared" si="0"/>
        <v>31</v>
      </c>
      <c r="G12" s="4">
        <v>26</v>
      </c>
      <c r="H12" s="4">
        <v>0</v>
      </c>
      <c r="I12" s="4">
        <v>0</v>
      </c>
      <c r="J12" s="4">
        <f t="shared" si="1"/>
        <v>26</v>
      </c>
      <c r="K12" s="1">
        <v>33</v>
      </c>
      <c r="L12" s="1">
        <v>0</v>
      </c>
      <c r="M12" s="21">
        <v>3</v>
      </c>
      <c r="N12" s="1">
        <f t="shared" si="2"/>
        <v>30</v>
      </c>
      <c r="O12" s="25">
        <v>16</v>
      </c>
      <c r="P12" s="26">
        <v>0</v>
      </c>
      <c r="Q12" s="25">
        <v>0</v>
      </c>
      <c r="R12" s="25">
        <f t="shared" si="3"/>
        <v>16</v>
      </c>
      <c r="S12" s="2">
        <v>13</v>
      </c>
      <c r="T12" s="29">
        <v>5</v>
      </c>
      <c r="U12" s="2">
        <v>0</v>
      </c>
      <c r="V12" s="2">
        <f t="shared" si="4"/>
        <v>18</v>
      </c>
      <c r="W12" s="31">
        <v>0</v>
      </c>
      <c r="X12" s="31">
        <v>0</v>
      </c>
      <c r="Y12" s="31">
        <v>0</v>
      </c>
      <c r="Z12" s="31">
        <f t="shared" si="5"/>
        <v>0</v>
      </c>
      <c r="AA12" s="40">
        <v>0</v>
      </c>
      <c r="AB12" s="40">
        <v>0</v>
      </c>
      <c r="AC12" s="40">
        <v>0</v>
      </c>
      <c r="AD12" s="40">
        <f t="shared" si="6"/>
        <v>0</v>
      </c>
      <c r="AE12" s="34"/>
      <c r="AF12" s="34"/>
      <c r="AG12" s="34"/>
      <c r="AH12" s="34">
        <f t="shared" si="7"/>
        <v>0</v>
      </c>
      <c r="AI12" s="3">
        <f t="shared" si="8"/>
        <v>119</v>
      </c>
      <c r="AJ12" s="36">
        <f t="shared" si="9"/>
        <v>5</v>
      </c>
      <c r="AK12" s="3">
        <f t="shared" si="10"/>
        <v>3</v>
      </c>
      <c r="AL12" s="36">
        <f t="shared" si="11"/>
        <v>121</v>
      </c>
      <c r="AM12" s="72" t="s">
        <v>27</v>
      </c>
      <c r="AN12" s="73"/>
      <c r="AO12" s="73"/>
      <c r="AP12" s="74"/>
    </row>
    <row r="13" spans="1:42" ht="30.75" customHeight="1" thickBot="1" x14ac:dyDescent="0.3">
      <c r="A13" s="91"/>
      <c r="B13" s="9" t="s">
        <v>9</v>
      </c>
      <c r="C13" s="18">
        <v>31</v>
      </c>
      <c r="D13" s="18">
        <v>0</v>
      </c>
      <c r="E13" s="19">
        <v>5</v>
      </c>
      <c r="F13" s="18">
        <f t="shared" si="0"/>
        <v>26</v>
      </c>
      <c r="G13" s="4">
        <v>26</v>
      </c>
      <c r="H13" s="4">
        <v>0</v>
      </c>
      <c r="I13" s="4">
        <v>0</v>
      </c>
      <c r="J13" s="4">
        <f t="shared" si="1"/>
        <v>26</v>
      </c>
      <c r="K13" s="1">
        <v>30</v>
      </c>
      <c r="L13" s="1">
        <v>0</v>
      </c>
      <c r="M13" s="1">
        <v>0</v>
      </c>
      <c r="N13" s="1">
        <f t="shared" si="2"/>
        <v>30</v>
      </c>
      <c r="O13" s="25">
        <v>16</v>
      </c>
      <c r="P13" s="25">
        <v>0</v>
      </c>
      <c r="Q13" s="25">
        <v>0</v>
      </c>
      <c r="R13" s="25">
        <f t="shared" si="3"/>
        <v>16</v>
      </c>
      <c r="S13" s="2">
        <v>18</v>
      </c>
      <c r="T13" s="2">
        <v>0</v>
      </c>
      <c r="U13" s="2">
        <v>0</v>
      </c>
      <c r="V13" s="2">
        <f t="shared" si="4"/>
        <v>18</v>
      </c>
      <c r="W13" s="31">
        <v>0</v>
      </c>
      <c r="X13" s="32">
        <v>4</v>
      </c>
      <c r="Y13" s="31">
        <v>0</v>
      </c>
      <c r="Z13" s="31">
        <f t="shared" si="5"/>
        <v>4</v>
      </c>
      <c r="AA13" s="40">
        <v>0</v>
      </c>
      <c r="AB13" s="40">
        <v>0</v>
      </c>
      <c r="AC13" s="40">
        <v>0</v>
      </c>
      <c r="AD13" s="40">
        <f t="shared" si="6"/>
        <v>0</v>
      </c>
      <c r="AE13" s="34">
        <v>0</v>
      </c>
      <c r="AF13" s="34">
        <v>0</v>
      </c>
      <c r="AG13" s="34">
        <v>0</v>
      </c>
      <c r="AH13" s="34">
        <f t="shared" si="7"/>
        <v>0</v>
      </c>
      <c r="AI13" s="3">
        <f t="shared" si="8"/>
        <v>121</v>
      </c>
      <c r="AJ13" s="36">
        <f t="shared" si="9"/>
        <v>4</v>
      </c>
      <c r="AK13" s="3">
        <f t="shared" si="10"/>
        <v>5</v>
      </c>
      <c r="AL13" s="36">
        <f t="shared" si="11"/>
        <v>120</v>
      </c>
      <c r="AM13" s="69" t="s">
        <v>31</v>
      </c>
      <c r="AN13" s="70"/>
      <c r="AO13" s="70"/>
      <c r="AP13" s="71"/>
    </row>
    <row r="14" spans="1:42" ht="30.75" customHeight="1" thickBot="1" x14ac:dyDescent="0.3">
      <c r="A14" s="92"/>
      <c r="B14" s="9" t="s">
        <v>10</v>
      </c>
      <c r="C14" s="18">
        <v>26</v>
      </c>
      <c r="D14" s="18">
        <v>0</v>
      </c>
      <c r="E14" s="18">
        <v>0</v>
      </c>
      <c r="F14" s="18">
        <f t="shared" si="0"/>
        <v>26</v>
      </c>
      <c r="G14" s="4">
        <v>26</v>
      </c>
      <c r="H14" s="4">
        <v>0</v>
      </c>
      <c r="I14" s="4">
        <v>0</v>
      </c>
      <c r="J14" s="4">
        <f t="shared" si="1"/>
        <v>26</v>
      </c>
      <c r="K14" s="1">
        <v>30</v>
      </c>
      <c r="L14" s="21">
        <v>0</v>
      </c>
      <c r="M14" s="1">
        <v>0</v>
      </c>
      <c r="N14" s="1">
        <f t="shared" si="2"/>
        <v>30</v>
      </c>
      <c r="O14" s="25">
        <v>16</v>
      </c>
      <c r="P14" s="25">
        <v>0</v>
      </c>
      <c r="Q14" s="25">
        <v>0</v>
      </c>
      <c r="R14" s="25">
        <f t="shared" si="3"/>
        <v>16</v>
      </c>
      <c r="S14" s="2">
        <v>18</v>
      </c>
      <c r="T14" s="28">
        <v>5</v>
      </c>
      <c r="U14" s="2">
        <v>0</v>
      </c>
      <c r="V14" s="2">
        <f t="shared" si="4"/>
        <v>23</v>
      </c>
      <c r="W14" s="31">
        <v>4</v>
      </c>
      <c r="X14" s="32">
        <v>4</v>
      </c>
      <c r="Y14" s="32">
        <v>0</v>
      </c>
      <c r="Z14" s="31">
        <f t="shared" si="5"/>
        <v>8</v>
      </c>
      <c r="AA14" s="40">
        <v>0</v>
      </c>
      <c r="AB14" s="40">
        <v>0</v>
      </c>
      <c r="AC14" s="40">
        <v>0</v>
      </c>
      <c r="AD14" s="40">
        <f t="shared" si="6"/>
        <v>0</v>
      </c>
      <c r="AE14" s="34">
        <v>0</v>
      </c>
      <c r="AF14" s="34">
        <v>0</v>
      </c>
      <c r="AG14" s="34">
        <v>0</v>
      </c>
      <c r="AH14" s="34">
        <f t="shared" si="7"/>
        <v>0</v>
      </c>
      <c r="AI14" s="3">
        <f t="shared" si="8"/>
        <v>120</v>
      </c>
      <c r="AJ14" s="36">
        <f t="shared" si="9"/>
        <v>9</v>
      </c>
      <c r="AK14" s="3">
        <f t="shared" si="10"/>
        <v>0</v>
      </c>
      <c r="AL14" s="36">
        <f t="shared" si="11"/>
        <v>129</v>
      </c>
      <c r="AM14" s="15"/>
      <c r="AN14" s="15"/>
      <c r="AO14" s="15"/>
      <c r="AP14" s="15"/>
    </row>
    <row r="15" spans="1:42" ht="16.5" customHeight="1" thickBot="1" x14ac:dyDescent="0.3">
      <c r="A15" s="93" t="s">
        <v>16</v>
      </c>
      <c r="B15" s="10" t="s">
        <v>8</v>
      </c>
      <c r="C15" s="18">
        <v>26</v>
      </c>
      <c r="D15" s="18">
        <v>0</v>
      </c>
      <c r="E15" s="18">
        <v>0</v>
      </c>
      <c r="F15" s="18">
        <f t="shared" si="0"/>
        <v>26</v>
      </c>
      <c r="G15" s="4">
        <v>26</v>
      </c>
      <c r="H15" s="4">
        <v>0</v>
      </c>
      <c r="I15" s="4">
        <v>0</v>
      </c>
      <c r="J15" s="4">
        <f t="shared" si="1"/>
        <v>26</v>
      </c>
      <c r="K15" s="1">
        <v>30</v>
      </c>
      <c r="L15" s="21">
        <v>1</v>
      </c>
      <c r="M15" s="1">
        <v>0</v>
      </c>
      <c r="N15" s="1">
        <f t="shared" si="2"/>
        <v>31</v>
      </c>
      <c r="O15" s="25">
        <v>16</v>
      </c>
      <c r="P15" s="25">
        <v>0</v>
      </c>
      <c r="Q15" s="25">
        <v>0</v>
      </c>
      <c r="R15" s="25">
        <f t="shared" si="3"/>
        <v>16</v>
      </c>
      <c r="S15" s="2">
        <v>23</v>
      </c>
      <c r="T15" s="2">
        <v>0</v>
      </c>
      <c r="U15" s="2">
        <v>0</v>
      </c>
      <c r="V15" s="2">
        <f t="shared" si="4"/>
        <v>23</v>
      </c>
      <c r="W15" s="31">
        <v>8</v>
      </c>
      <c r="X15" s="32">
        <v>8</v>
      </c>
      <c r="Y15" s="31">
        <v>0</v>
      </c>
      <c r="Z15" s="31">
        <f t="shared" si="5"/>
        <v>16</v>
      </c>
      <c r="AA15" s="40">
        <v>0</v>
      </c>
      <c r="AB15" s="40">
        <v>0</v>
      </c>
      <c r="AC15" s="40">
        <v>0</v>
      </c>
      <c r="AD15" s="40">
        <f t="shared" si="6"/>
        <v>0</v>
      </c>
      <c r="AE15" s="34">
        <v>0</v>
      </c>
      <c r="AF15" s="34">
        <v>0</v>
      </c>
      <c r="AG15" s="34">
        <v>0</v>
      </c>
      <c r="AH15" s="34">
        <f t="shared" si="7"/>
        <v>0</v>
      </c>
      <c r="AI15" s="3">
        <f t="shared" si="8"/>
        <v>129</v>
      </c>
      <c r="AJ15" s="36">
        <f t="shared" si="9"/>
        <v>9</v>
      </c>
      <c r="AK15" s="3">
        <f t="shared" si="10"/>
        <v>0</v>
      </c>
      <c r="AL15" s="36">
        <f t="shared" si="11"/>
        <v>138</v>
      </c>
      <c r="AM15" s="15"/>
      <c r="AN15" s="15"/>
      <c r="AO15" s="15"/>
      <c r="AP15" s="15"/>
    </row>
    <row r="16" spans="1:42" ht="16.5" customHeight="1" thickBot="1" x14ac:dyDescent="0.3">
      <c r="A16" s="94"/>
      <c r="B16" s="10" t="s">
        <v>9</v>
      </c>
      <c r="C16" s="18">
        <v>26</v>
      </c>
      <c r="D16" s="18">
        <v>0</v>
      </c>
      <c r="E16" s="18">
        <v>0</v>
      </c>
      <c r="F16" s="18">
        <f t="shared" si="0"/>
        <v>26</v>
      </c>
      <c r="G16" s="4">
        <v>26</v>
      </c>
      <c r="H16" s="4">
        <v>0</v>
      </c>
      <c r="I16" s="4">
        <v>1</v>
      </c>
      <c r="J16" s="4">
        <f t="shared" si="1"/>
        <v>25</v>
      </c>
      <c r="K16" s="1">
        <v>31</v>
      </c>
      <c r="L16" s="1">
        <v>0</v>
      </c>
      <c r="M16" s="1">
        <v>0</v>
      </c>
      <c r="N16" s="1">
        <f t="shared" si="2"/>
        <v>31</v>
      </c>
      <c r="O16" s="25">
        <v>16</v>
      </c>
      <c r="P16" s="25">
        <v>0</v>
      </c>
      <c r="Q16" s="25">
        <v>0</v>
      </c>
      <c r="R16" s="25">
        <f t="shared" si="3"/>
        <v>16</v>
      </c>
      <c r="S16" s="2">
        <v>23</v>
      </c>
      <c r="T16" s="2">
        <v>0</v>
      </c>
      <c r="U16" s="2">
        <v>0</v>
      </c>
      <c r="V16" s="2">
        <f t="shared" si="4"/>
        <v>23</v>
      </c>
      <c r="W16" s="31">
        <v>16</v>
      </c>
      <c r="X16" s="32">
        <v>6</v>
      </c>
      <c r="Y16" s="31">
        <v>0</v>
      </c>
      <c r="Z16" s="31">
        <f t="shared" si="5"/>
        <v>22</v>
      </c>
      <c r="AA16" s="40">
        <v>0</v>
      </c>
      <c r="AB16" s="40">
        <v>0</v>
      </c>
      <c r="AC16" s="40">
        <v>0</v>
      </c>
      <c r="AD16" s="40">
        <f t="shared" si="6"/>
        <v>0</v>
      </c>
      <c r="AE16" s="34">
        <v>0</v>
      </c>
      <c r="AF16" s="34">
        <v>0</v>
      </c>
      <c r="AG16" s="34">
        <v>0</v>
      </c>
      <c r="AH16" s="34">
        <f t="shared" si="7"/>
        <v>0</v>
      </c>
      <c r="AI16" s="3">
        <f t="shared" si="8"/>
        <v>138</v>
      </c>
      <c r="AJ16" s="36">
        <f t="shared" si="9"/>
        <v>6</v>
      </c>
      <c r="AK16" s="3">
        <f t="shared" si="10"/>
        <v>1</v>
      </c>
      <c r="AL16" s="36">
        <f t="shared" si="11"/>
        <v>143</v>
      </c>
      <c r="AM16" s="69" t="s">
        <v>35</v>
      </c>
      <c r="AN16" s="70"/>
      <c r="AO16" s="70"/>
      <c r="AP16" s="71"/>
    </row>
    <row r="17" spans="1:42" ht="16.5" customHeight="1" thickBot="1" x14ac:dyDescent="0.3">
      <c r="A17" s="95"/>
      <c r="B17" s="10" t="s">
        <v>10</v>
      </c>
      <c r="C17" s="18">
        <v>26</v>
      </c>
      <c r="D17" s="18">
        <v>0</v>
      </c>
      <c r="E17" s="18">
        <v>0</v>
      </c>
      <c r="F17" s="18">
        <f t="shared" si="0"/>
        <v>26</v>
      </c>
      <c r="G17" s="4">
        <v>25</v>
      </c>
      <c r="H17" s="4">
        <v>0</v>
      </c>
      <c r="I17" s="4">
        <v>0</v>
      </c>
      <c r="J17" s="4">
        <f t="shared" si="1"/>
        <v>25</v>
      </c>
      <c r="K17" s="1">
        <v>31</v>
      </c>
      <c r="L17" s="1">
        <v>0</v>
      </c>
      <c r="M17" s="1">
        <v>0</v>
      </c>
      <c r="N17" s="1">
        <f t="shared" si="2"/>
        <v>31</v>
      </c>
      <c r="O17" s="25">
        <v>16</v>
      </c>
      <c r="P17" s="25">
        <v>0</v>
      </c>
      <c r="Q17" s="25">
        <v>0</v>
      </c>
      <c r="R17" s="25">
        <f t="shared" si="3"/>
        <v>16</v>
      </c>
      <c r="S17" s="2">
        <v>23</v>
      </c>
      <c r="T17" s="28">
        <v>6</v>
      </c>
      <c r="U17" s="2">
        <v>0</v>
      </c>
      <c r="V17" s="2">
        <f t="shared" si="4"/>
        <v>29</v>
      </c>
      <c r="W17" s="31">
        <v>22</v>
      </c>
      <c r="X17" s="32">
        <v>1</v>
      </c>
      <c r="Y17" s="31">
        <v>0</v>
      </c>
      <c r="Z17" s="31">
        <f t="shared" si="5"/>
        <v>23</v>
      </c>
      <c r="AA17" s="40">
        <v>0</v>
      </c>
      <c r="AB17" s="40">
        <v>0</v>
      </c>
      <c r="AC17" s="40">
        <v>0</v>
      </c>
      <c r="AD17" s="40">
        <f t="shared" si="6"/>
        <v>0</v>
      </c>
      <c r="AE17" s="34">
        <v>0</v>
      </c>
      <c r="AF17" s="34">
        <v>0</v>
      </c>
      <c r="AG17" s="34">
        <v>0</v>
      </c>
      <c r="AH17" s="34">
        <f t="shared" si="7"/>
        <v>0</v>
      </c>
      <c r="AI17" s="3">
        <f t="shared" si="8"/>
        <v>143</v>
      </c>
      <c r="AJ17" s="36">
        <f t="shared" si="9"/>
        <v>7</v>
      </c>
      <c r="AK17" s="3">
        <f t="shared" si="10"/>
        <v>0</v>
      </c>
      <c r="AL17" s="36">
        <f t="shared" si="11"/>
        <v>150</v>
      </c>
    </row>
    <row r="18" spans="1:42" ht="24" customHeight="1" x14ac:dyDescent="0.25">
      <c r="A18" s="51" t="s">
        <v>17</v>
      </c>
      <c r="B18" s="11" t="s">
        <v>8</v>
      </c>
      <c r="C18" s="18">
        <v>26</v>
      </c>
      <c r="D18" s="18">
        <v>0</v>
      </c>
      <c r="E18" s="18">
        <v>0</v>
      </c>
      <c r="F18" s="18">
        <f t="shared" si="0"/>
        <v>26</v>
      </c>
      <c r="G18" s="4">
        <v>25</v>
      </c>
      <c r="H18" s="4">
        <v>0</v>
      </c>
      <c r="I18" s="4">
        <v>0</v>
      </c>
      <c r="J18" s="4">
        <f t="shared" si="1"/>
        <v>25</v>
      </c>
      <c r="K18" s="1">
        <v>31</v>
      </c>
      <c r="L18" s="1">
        <v>0</v>
      </c>
      <c r="M18" s="1">
        <v>0</v>
      </c>
      <c r="N18" s="1">
        <f t="shared" si="2"/>
        <v>31</v>
      </c>
      <c r="O18" s="25">
        <v>16</v>
      </c>
      <c r="P18" s="25">
        <v>0</v>
      </c>
      <c r="Q18" s="25">
        <v>0</v>
      </c>
      <c r="R18" s="25">
        <f t="shared" si="3"/>
        <v>16</v>
      </c>
      <c r="S18" s="2">
        <v>29</v>
      </c>
      <c r="T18" s="2">
        <v>0</v>
      </c>
      <c r="U18" s="2">
        <v>0</v>
      </c>
      <c r="V18" s="2">
        <f t="shared" si="4"/>
        <v>29</v>
      </c>
      <c r="W18" s="31">
        <v>23</v>
      </c>
      <c r="X18" s="37">
        <v>0</v>
      </c>
      <c r="Y18" s="32">
        <v>3</v>
      </c>
      <c r="Z18" s="31">
        <f t="shared" si="5"/>
        <v>20</v>
      </c>
      <c r="AA18" s="40">
        <v>0</v>
      </c>
      <c r="AB18" s="40">
        <v>0</v>
      </c>
      <c r="AC18" s="40">
        <v>0</v>
      </c>
      <c r="AD18" s="40">
        <f t="shared" si="6"/>
        <v>0</v>
      </c>
      <c r="AE18" s="34">
        <v>0</v>
      </c>
      <c r="AF18" s="34">
        <v>0</v>
      </c>
      <c r="AG18" s="34">
        <v>0</v>
      </c>
      <c r="AH18" s="34">
        <f t="shared" si="7"/>
        <v>0</v>
      </c>
      <c r="AI18" s="3">
        <f t="shared" si="8"/>
        <v>150</v>
      </c>
      <c r="AJ18" s="36">
        <f t="shared" si="9"/>
        <v>0</v>
      </c>
      <c r="AK18" s="3">
        <f t="shared" si="10"/>
        <v>3</v>
      </c>
      <c r="AL18" s="36">
        <f t="shared" si="11"/>
        <v>147</v>
      </c>
      <c r="AM18" s="68" t="s">
        <v>36</v>
      </c>
      <c r="AN18" s="68"/>
      <c r="AO18" s="68"/>
      <c r="AP18" s="68"/>
    </row>
    <row r="19" spans="1:42" ht="25.5" customHeight="1" x14ac:dyDescent="0.25">
      <c r="A19" s="52"/>
      <c r="B19" s="11" t="s">
        <v>9</v>
      </c>
      <c r="C19" s="18">
        <v>26</v>
      </c>
      <c r="D19" s="18">
        <v>0</v>
      </c>
      <c r="E19" s="18">
        <v>0</v>
      </c>
      <c r="F19" s="18">
        <f t="shared" si="0"/>
        <v>26</v>
      </c>
      <c r="G19" s="4">
        <v>25</v>
      </c>
      <c r="H19" s="4">
        <v>0</v>
      </c>
      <c r="I19" s="4">
        <v>0</v>
      </c>
      <c r="J19" s="4">
        <f t="shared" si="1"/>
        <v>25</v>
      </c>
      <c r="K19" s="1">
        <v>31</v>
      </c>
      <c r="L19" s="1">
        <v>0</v>
      </c>
      <c r="M19" s="21">
        <v>2</v>
      </c>
      <c r="N19" s="1">
        <f t="shared" si="2"/>
        <v>29</v>
      </c>
      <c r="O19" s="25">
        <v>16</v>
      </c>
      <c r="P19" s="25">
        <v>0</v>
      </c>
      <c r="Q19" s="25">
        <v>0</v>
      </c>
      <c r="R19" s="25">
        <f t="shared" si="3"/>
        <v>16</v>
      </c>
      <c r="S19" s="2">
        <v>29</v>
      </c>
      <c r="T19" s="2">
        <v>0</v>
      </c>
      <c r="U19" s="2">
        <v>1</v>
      </c>
      <c r="V19" s="2">
        <f t="shared" si="4"/>
        <v>28</v>
      </c>
      <c r="W19" s="31">
        <v>20</v>
      </c>
      <c r="X19" s="31">
        <v>0</v>
      </c>
      <c r="Y19" s="31">
        <v>0</v>
      </c>
      <c r="Z19" s="31">
        <f t="shared" si="5"/>
        <v>20</v>
      </c>
      <c r="AA19" s="40">
        <v>0</v>
      </c>
      <c r="AB19" s="40">
        <v>0</v>
      </c>
      <c r="AC19" s="40">
        <v>0</v>
      </c>
      <c r="AD19" s="40">
        <f t="shared" si="6"/>
        <v>0</v>
      </c>
      <c r="AE19" s="34">
        <v>0</v>
      </c>
      <c r="AF19" s="34">
        <v>0</v>
      </c>
      <c r="AG19" s="34">
        <v>0</v>
      </c>
      <c r="AH19" s="34">
        <f t="shared" si="7"/>
        <v>0</v>
      </c>
      <c r="AI19" s="3">
        <f t="shared" si="8"/>
        <v>147</v>
      </c>
      <c r="AJ19" s="36">
        <f t="shared" si="9"/>
        <v>0</v>
      </c>
      <c r="AK19" s="3">
        <f t="shared" si="10"/>
        <v>3</v>
      </c>
      <c r="AL19" s="36">
        <f t="shared" si="11"/>
        <v>144</v>
      </c>
      <c r="AM19" s="68" t="s">
        <v>37</v>
      </c>
      <c r="AN19" s="68"/>
      <c r="AO19" s="68"/>
      <c r="AP19" s="68"/>
    </row>
    <row r="20" spans="1:42" ht="28.5" customHeight="1" thickBot="1" x14ac:dyDescent="0.3">
      <c r="A20" s="53"/>
      <c r="B20" s="11" t="s">
        <v>10</v>
      </c>
      <c r="C20" s="18">
        <v>26</v>
      </c>
      <c r="D20" s="18">
        <v>0</v>
      </c>
      <c r="E20" s="18">
        <v>0</v>
      </c>
      <c r="F20" s="18">
        <f t="shared" si="0"/>
        <v>26</v>
      </c>
      <c r="G20" s="4">
        <v>25</v>
      </c>
      <c r="H20" s="4">
        <v>0</v>
      </c>
      <c r="I20" s="4">
        <v>0</v>
      </c>
      <c r="J20" s="4">
        <v>25</v>
      </c>
      <c r="K20" s="1">
        <v>29</v>
      </c>
      <c r="L20" s="1">
        <v>0</v>
      </c>
      <c r="M20" s="1">
        <v>0</v>
      </c>
      <c r="N20" s="1">
        <f t="shared" si="2"/>
        <v>29</v>
      </c>
      <c r="O20" s="25">
        <v>16</v>
      </c>
      <c r="P20" s="25">
        <v>0</v>
      </c>
      <c r="Q20" s="26">
        <v>2</v>
      </c>
      <c r="R20" s="25">
        <f t="shared" si="3"/>
        <v>14</v>
      </c>
      <c r="S20" s="2">
        <v>28</v>
      </c>
      <c r="T20" s="2">
        <v>0</v>
      </c>
      <c r="U20" s="28">
        <v>3</v>
      </c>
      <c r="V20" s="2">
        <f t="shared" si="4"/>
        <v>25</v>
      </c>
      <c r="W20" s="31">
        <v>20</v>
      </c>
      <c r="X20" s="31">
        <v>0</v>
      </c>
      <c r="Y20" s="31">
        <v>0</v>
      </c>
      <c r="Z20" s="31">
        <f t="shared" si="5"/>
        <v>20</v>
      </c>
      <c r="AA20" s="40">
        <v>0</v>
      </c>
      <c r="AB20" s="40">
        <v>0</v>
      </c>
      <c r="AC20" s="40">
        <v>0</v>
      </c>
      <c r="AD20" s="40">
        <f t="shared" si="6"/>
        <v>0</v>
      </c>
      <c r="AE20" s="34">
        <v>0</v>
      </c>
      <c r="AF20" s="34">
        <v>0</v>
      </c>
      <c r="AG20" s="34">
        <v>0</v>
      </c>
      <c r="AH20" s="34">
        <f t="shared" si="7"/>
        <v>0</v>
      </c>
      <c r="AI20" s="3">
        <f t="shared" si="8"/>
        <v>144</v>
      </c>
      <c r="AJ20" s="36">
        <f t="shared" si="9"/>
        <v>0</v>
      </c>
      <c r="AK20" s="3">
        <f t="shared" si="10"/>
        <v>5</v>
      </c>
      <c r="AL20" s="36">
        <f t="shared" si="11"/>
        <v>139</v>
      </c>
      <c r="AM20" s="68" t="s">
        <v>38</v>
      </c>
      <c r="AN20" s="68"/>
      <c r="AO20" s="68"/>
      <c r="AP20" s="68"/>
    </row>
    <row r="21" spans="1:42" ht="25.5" customHeight="1" x14ac:dyDescent="0.25">
      <c r="A21" s="96" t="s">
        <v>18</v>
      </c>
      <c r="B21" s="12" t="s">
        <v>8</v>
      </c>
      <c r="C21" s="18">
        <v>26</v>
      </c>
      <c r="D21" s="18">
        <v>0</v>
      </c>
      <c r="E21" s="18">
        <v>0</v>
      </c>
      <c r="F21" s="18">
        <f t="shared" si="0"/>
        <v>26</v>
      </c>
      <c r="G21" s="4">
        <v>25</v>
      </c>
      <c r="H21" s="4">
        <v>0</v>
      </c>
      <c r="I21" s="4">
        <v>0</v>
      </c>
      <c r="J21" s="4">
        <f t="shared" si="1"/>
        <v>25</v>
      </c>
      <c r="K21" s="1">
        <v>29</v>
      </c>
      <c r="L21" s="1">
        <v>0</v>
      </c>
      <c r="M21" s="21">
        <v>2</v>
      </c>
      <c r="N21" s="1">
        <f t="shared" si="2"/>
        <v>27</v>
      </c>
      <c r="O21" s="25">
        <v>14</v>
      </c>
      <c r="P21" s="25">
        <v>0</v>
      </c>
      <c r="Q21" s="25">
        <v>0</v>
      </c>
      <c r="R21" s="25">
        <f t="shared" si="3"/>
        <v>14</v>
      </c>
      <c r="S21" s="2">
        <v>25</v>
      </c>
      <c r="T21" s="2">
        <v>0</v>
      </c>
      <c r="U21" s="2">
        <v>0</v>
      </c>
      <c r="V21" s="2">
        <f t="shared" si="4"/>
        <v>25</v>
      </c>
      <c r="W21" s="31">
        <v>20</v>
      </c>
      <c r="X21" s="32">
        <v>1</v>
      </c>
      <c r="Y21" s="31">
        <v>0</v>
      </c>
      <c r="Z21" s="31">
        <f t="shared" si="5"/>
        <v>21</v>
      </c>
      <c r="AA21" s="40">
        <v>0</v>
      </c>
      <c r="AB21" s="40">
        <v>0</v>
      </c>
      <c r="AC21" s="40">
        <v>0</v>
      </c>
      <c r="AD21" s="40">
        <f t="shared" si="6"/>
        <v>0</v>
      </c>
      <c r="AE21" s="34">
        <v>0</v>
      </c>
      <c r="AF21" s="38">
        <v>29</v>
      </c>
      <c r="AG21" s="34">
        <v>0</v>
      </c>
      <c r="AH21" s="34">
        <f t="shared" si="7"/>
        <v>29</v>
      </c>
      <c r="AI21" s="3">
        <f t="shared" si="8"/>
        <v>139</v>
      </c>
      <c r="AJ21" s="36">
        <f t="shared" si="9"/>
        <v>30</v>
      </c>
      <c r="AK21" s="3">
        <f t="shared" si="10"/>
        <v>2</v>
      </c>
      <c r="AL21" s="36">
        <f t="shared" si="11"/>
        <v>167</v>
      </c>
      <c r="AM21" s="68" t="s">
        <v>46</v>
      </c>
      <c r="AN21" s="68"/>
      <c r="AO21" s="68"/>
      <c r="AP21" s="68"/>
    </row>
    <row r="22" spans="1:42" ht="16.5" customHeight="1" x14ac:dyDescent="0.25">
      <c r="A22" s="97"/>
      <c r="B22" s="12" t="s">
        <v>9</v>
      </c>
      <c r="C22" s="18">
        <v>26</v>
      </c>
      <c r="D22" s="18">
        <v>0</v>
      </c>
      <c r="E22" s="18">
        <v>0</v>
      </c>
      <c r="F22" s="18">
        <f t="shared" si="0"/>
        <v>26</v>
      </c>
      <c r="G22" s="4">
        <v>25</v>
      </c>
      <c r="H22" s="4">
        <v>0</v>
      </c>
      <c r="I22" s="4">
        <v>0</v>
      </c>
      <c r="J22" s="4">
        <f t="shared" si="1"/>
        <v>25</v>
      </c>
      <c r="K22" s="1">
        <v>27</v>
      </c>
      <c r="L22" s="1">
        <v>0</v>
      </c>
      <c r="M22" s="1">
        <v>0</v>
      </c>
      <c r="N22" s="1">
        <f t="shared" si="2"/>
        <v>27</v>
      </c>
      <c r="O22" s="25">
        <v>14</v>
      </c>
      <c r="P22" s="25">
        <v>0</v>
      </c>
      <c r="Q22" s="26">
        <v>2</v>
      </c>
      <c r="R22" s="25">
        <f t="shared" si="3"/>
        <v>12</v>
      </c>
      <c r="S22" s="2">
        <v>25</v>
      </c>
      <c r="T22" s="2">
        <v>0</v>
      </c>
      <c r="U22" s="2">
        <v>0</v>
      </c>
      <c r="V22" s="2">
        <f t="shared" si="4"/>
        <v>25</v>
      </c>
      <c r="W22" s="31">
        <v>21</v>
      </c>
      <c r="X22" s="31">
        <v>0</v>
      </c>
      <c r="Y22" s="31">
        <v>0</v>
      </c>
      <c r="Z22" s="31">
        <f t="shared" si="5"/>
        <v>21</v>
      </c>
      <c r="AA22" s="40">
        <v>0</v>
      </c>
      <c r="AB22" s="40">
        <v>0</v>
      </c>
      <c r="AC22" s="40">
        <v>0</v>
      </c>
      <c r="AD22" s="40">
        <f t="shared" si="6"/>
        <v>0</v>
      </c>
      <c r="AE22" s="34">
        <v>29</v>
      </c>
      <c r="AF22" s="34">
        <v>0</v>
      </c>
      <c r="AG22" s="34">
        <v>0</v>
      </c>
      <c r="AH22" s="34">
        <f t="shared" si="7"/>
        <v>29</v>
      </c>
      <c r="AI22" s="3">
        <f t="shared" si="8"/>
        <v>167</v>
      </c>
      <c r="AJ22" s="36">
        <f t="shared" si="9"/>
        <v>0</v>
      </c>
      <c r="AK22" s="3">
        <f t="shared" si="10"/>
        <v>2</v>
      </c>
      <c r="AL22" s="36">
        <f t="shared" si="11"/>
        <v>165</v>
      </c>
    </row>
    <row r="23" spans="1:42" ht="16.5" customHeight="1" thickBot="1" x14ac:dyDescent="0.3">
      <c r="A23" s="98"/>
      <c r="B23" s="12" t="s">
        <v>10</v>
      </c>
      <c r="C23" s="18">
        <v>26</v>
      </c>
      <c r="D23" s="18">
        <v>0</v>
      </c>
      <c r="E23" s="19">
        <v>3</v>
      </c>
      <c r="F23" s="18">
        <f t="shared" si="0"/>
        <v>23</v>
      </c>
      <c r="G23" s="4">
        <v>25</v>
      </c>
      <c r="H23" s="4">
        <v>0</v>
      </c>
      <c r="I23" s="14">
        <v>2</v>
      </c>
      <c r="J23" s="4">
        <f t="shared" si="1"/>
        <v>23</v>
      </c>
      <c r="K23" s="1">
        <v>27</v>
      </c>
      <c r="L23" s="1">
        <v>0</v>
      </c>
      <c r="M23" s="1">
        <v>0</v>
      </c>
      <c r="N23" s="1">
        <f t="shared" si="2"/>
        <v>27</v>
      </c>
      <c r="O23" s="25">
        <v>12</v>
      </c>
      <c r="P23" s="25">
        <v>0</v>
      </c>
      <c r="Q23" s="25">
        <v>0</v>
      </c>
      <c r="R23" s="25">
        <f t="shared" si="3"/>
        <v>12</v>
      </c>
      <c r="S23" s="2">
        <v>25</v>
      </c>
      <c r="T23" s="2">
        <v>0</v>
      </c>
      <c r="U23" s="29">
        <v>2</v>
      </c>
      <c r="V23" s="2">
        <f t="shared" si="4"/>
        <v>23</v>
      </c>
      <c r="W23" s="31">
        <v>21</v>
      </c>
      <c r="X23" s="31">
        <v>0</v>
      </c>
      <c r="Y23" s="31">
        <v>0</v>
      </c>
      <c r="Z23" s="31">
        <f t="shared" si="5"/>
        <v>21</v>
      </c>
      <c r="AA23" s="40">
        <v>0</v>
      </c>
      <c r="AB23" s="40">
        <v>0</v>
      </c>
      <c r="AC23" s="40">
        <v>0</v>
      </c>
      <c r="AD23" s="40">
        <f t="shared" si="6"/>
        <v>0</v>
      </c>
      <c r="AE23" s="34">
        <v>29</v>
      </c>
      <c r="AF23" s="34">
        <v>0</v>
      </c>
      <c r="AG23" s="34">
        <v>0</v>
      </c>
      <c r="AH23" s="34">
        <f t="shared" si="7"/>
        <v>29</v>
      </c>
      <c r="AI23" s="3">
        <f t="shared" si="8"/>
        <v>165</v>
      </c>
      <c r="AJ23" s="36">
        <f t="shared" si="9"/>
        <v>0</v>
      </c>
      <c r="AK23" s="3">
        <f t="shared" si="10"/>
        <v>7</v>
      </c>
      <c r="AL23" s="36">
        <f t="shared" si="11"/>
        <v>158</v>
      </c>
    </row>
    <row r="24" spans="1:42" ht="16.5" customHeight="1" x14ac:dyDescent="0.25">
      <c r="A24" s="111" t="s">
        <v>19</v>
      </c>
      <c r="B24" s="13" t="s">
        <v>8</v>
      </c>
      <c r="C24" s="18">
        <v>23</v>
      </c>
      <c r="D24" s="18">
        <v>0</v>
      </c>
      <c r="E24" s="18">
        <v>0</v>
      </c>
      <c r="F24" s="18">
        <f t="shared" si="0"/>
        <v>23</v>
      </c>
      <c r="G24" s="4">
        <v>23</v>
      </c>
      <c r="H24" s="4">
        <v>0</v>
      </c>
      <c r="I24" s="4">
        <v>0</v>
      </c>
      <c r="J24" s="4">
        <f t="shared" si="1"/>
        <v>23</v>
      </c>
      <c r="K24" s="1">
        <v>27</v>
      </c>
      <c r="L24" s="1">
        <v>0</v>
      </c>
      <c r="M24" s="1">
        <v>4</v>
      </c>
      <c r="N24" s="1">
        <f t="shared" si="2"/>
        <v>23</v>
      </c>
      <c r="O24" s="25">
        <v>12</v>
      </c>
      <c r="P24" s="26">
        <v>2</v>
      </c>
      <c r="Q24" s="25">
        <v>0</v>
      </c>
      <c r="R24" s="25">
        <f t="shared" si="3"/>
        <v>14</v>
      </c>
      <c r="S24" s="2">
        <v>23</v>
      </c>
      <c r="T24" s="28">
        <v>22</v>
      </c>
      <c r="U24" s="2">
        <v>0</v>
      </c>
      <c r="V24" s="2">
        <f t="shared" si="4"/>
        <v>45</v>
      </c>
      <c r="W24" s="31">
        <v>21</v>
      </c>
      <c r="X24" s="31">
        <v>0</v>
      </c>
      <c r="Y24" s="31">
        <v>0</v>
      </c>
      <c r="Z24" s="31">
        <f t="shared" si="5"/>
        <v>21</v>
      </c>
      <c r="AA24" s="40">
        <v>0</v>
      </c>
      <c r="AB24" s="40">
        <v>0</v>
      </c>
      <c r="AC24" s="40">
        <v>0</v>
      </c>
      <c r="AD24" s="40">
        <f t="shared" si="6"/>
        <v>0</v>
      </c>
      <c r="AE24" s="34">
        <v>29</v>
      </c>
      <c r="AF24" s="38">
        <v>1</v>
      </c>
      <c r="AG24" s="34">
        <v>0</v>
      </c>
      <c r="AH24" s="34">
        <f t="shared" si="7"/>
        <v>30</v>
      </c>
      <c r="AI24" s="3">
        <f t="shared" si="8"/>
        <v>158</v>
      </c>
      <c r="AJ24" s="36">
        <f t="shared" si="9"/>
        <v>25</v>
      </c>
      <c r="AK24" s="3">
        <f t="shared" si="10"/>
        <v>4</v>
      </c>
      <c r="AL24" s="36">
        <f t="shared" si="11"/>
        <v>179</v>
      </c>
    </row>
    <row r="25" spans="1:42" ht="41.25" customHeight="1" x14ac:dyDescent="0.25">
      <c r="A25" s="112"/>
      <c r="B25" s="13" t="s">
        <v>9</v>
      </c>
      <c r="C25" s="18">
        <v>23</v>
      </c>
      <c r="D25" s="18">
        <v>0</v>
      </c>
      <c r="E25" s="19">
        <v>23</v>
      </c>
      <c r="F25" s="18">
        <f t="shared" si="0"/>
        <v>0</v>
      </c>
      <c r="G25" s="4">
        <v>23</v>
      </c>
      <c r="H25" s="4">
        <v>0</v>
      </c>
      <c r="I25" s="4">
        <v>0</v>
      </c>
      <c r="J25" s="4">
        <f t="shared" si="1"/>
        <v>23</v>
      </c>
      <c r="K25" s="1">
        <v>23</v>
      </c>
      <c r="L25" s="1">
        <v>0</v>
      </c>
      <c r="M25" s="1">
        <v>0</v>
      </c>
      <c r="N25" s="1">
        <f t="shared" si="2"/>
        <v>23</v>
      </c>
      <c r="O25" s="25">
        <v>14</v>
      </c>
      <c r="P25" s="25">
        <v>0</v>
      </c>
      <c r="Q25" s="25">
        <v>0</v>
      </c>
      <c r="R25" s="25">
        <f t="shared" si="3"/>
        <v>14</v>
      </c>
      <c r="S25" s="2">
        <v>45</v>
      </c>
      <c r="T25" s="2">
        <v>0</v>
      </c>
      <c r="U25" s="28">
        <v>2</v>
      </c>
      <c r="V25" s="2">
        <f t="shared" si="4"/>
        <v>43</v>
      </c>
      <c r="W25" s="31">
        <v>21</v>
      </c>
      <c r="X25" s="31">
        <v>0</v>
      </c>
      <c r="Y25" s="31">
        <v>0</v>
      </c>
      <c r="Z25" s="31">
        <f t="shared" si="5"/>
        <v>21</v>
      </c>
      <c r="AA25" s="40">
        <v>0</v>
      </c>
      <c r="AB25" s="40">
        <v>0</v>
      </c>
      <c r="AC25" s="40">
        <v>0</v>
      </c>
      <c r="AD25" s="40">
        <f t="shared" si="6"/>
        <v>0</v>
      </c>
      <c r="AE25" s="34">
        <v>30</v>
      </c>
      <c r="AF25" s="34">
        <v>0</v>
      </c>
      <c r="AG25" s="34">
        <v>0</v>
      </c>
      <c r="AH25" s="34">
        <f t="shared" si="7"/>
        <v>30</v>
      </c>
      <c r="AI25" s="3">
        <f t="shared" si="8"/>
        <v>179</v>
      </c>
      <c r="AJ25" s="36">
        <f t="shared" si="9"/>
        <v>0</v>
      </c>
      <c r="AK25" s="3">
        <f t="shared" si="10"/>
        <v>25</v>
      </c>
      <c r="AL25" s="36">
        <f t="shared" si="11"/>
        <v>154</v>
      </c>
      <c r="AM25" s="117" t="s">
        <v>50</v>
      </c>
      <c r="AN25" s="118"/>
      <c r="AO25" s="118"/>
      <c r="AP25" s="119"/>
    </row>
    <row r="26" spans="1:42" ht="26.25" customHeight="1" thickBot="1" x14ac:dyDescent="0.3">
      <c r="A26" s="113"/>
      <c r="B26" s="13" t="s">
        <v>10</v>
      </c>
      <c r="C26" s="18">
        <v>0</v>
      </c>
      <c r="D26" s="18">
        <v>0</v>
      </c>
      <c r="E26" s="18">
        <v>0</v>
      </c>
      <c r="F26" s="18">
        <f t="shared" si="0"/>
        <v>0</v>
      </c>
      <c r="G26" s="4">
        <v>23</v>
      </c>
      <c r="H26" s="4">
        <v>0</v>
      </c>
      <c r="I26" s="4">
        <v>2</v>
      </c>
      <c r="J26" s="4">
        <f t="shared" si="1"/>
        <v>21</v>
      </c>
      <c r="K26" s="1">
        <v>23</v>
      </c>
      <c r="L26" s="1">
        <v>0</v>
      </c>
      <c r="M26" s="1">
        <v>0</v>
      </c>
      <c r="N26" s="1">
        <f t="shared" si="2"/>
        <v>23</v>
      </c>
      <c r="O26" s="25">
        <v>14</v>
      </c>
      <c r="P26" s="25">
        <v>0</v>
      </c>
      <c r="Q26" s="25">
        <v>0</v>
      </c>
      <c r="R26" s="25">
        <f t="shared" si="3"/>
        <v>14</v>
      </c>
      <c r="S26" s="2">
        <v>43</v>
      </c>
      <c r="T26" s="2">
        <v>0</v>
      </c>
      <c r="U26" s="28">
        <v>4</v>
      </c>
      <c r="V26" s="2">
        <f t="shared" si="4"/>
        <v>39</v>
      </c>
      <c r="W26" s="31">
        <v>21</v>
      </c>
      <c r="X26" s="31">
        <v>0</v>
      </c>
      <c r="Y26" s="31">
        <v>0</v>
      </c>
      <c r="Z26" s="31">
        <f t="shared" si="5"/>
        <v>21</v>
      </c>
      <c r="AA26" s="40">
        <v>0</v>
      </c>
      <c r="AB26" s="40">
        <v>0</v>
      </c>
      <c r="AC26" s="40">
        <v>0</v>
      </c>
      <c r="AD26" s="40">
        <f t="shared" si="6"/>
        <v>0</v>
      </c>
      <c r="AE26" s="34">
        <v>30</v>
      </c>
      <c r="AF26" s="34">
        <v>0</v>
      </c>
      <c r="AG26" s="34">
        <v>0</v>
      </c>
      <c r="AH26" s="34">
        <f t="shared" si="7"/>
        <v>30</v>
      </c>
      <c r="AI26" s="3">
        <f t="shared" si="8"/>
        <v>154</v>
      </c>
      <c r="AJ26" s="36">
        <f t="shared" si="9"/>
        <v>0</v>
      </c>
      <c r="AK26" s="3">
        <f t="shared" si="10"/>
        <v>6</v>
      </c>
      <c r="AL26" s="36">
        <f t="shared" si="11"/>
        <v>148</v>
      </c>
      <c r="AM26" s="114" t="s">
        <v>51</v>
      </c>
      <c r="AN26" s="115"/>
      <c r="AO26" s="115"/>
      <c r="AP26" s="116"/>
    </row>
    <row r="27" spans="1:42" ht="23.25" customHeight="1" x14ac:dyDescent="0.25">
      <c r="A27" s="99" t="s">
        <v>42</v>
      </c>
      <c r="B27" s="41" t="s">
        <v>8</v>
      </c>
      <c r="C27" s="18">
        <v>0</v>
      </c>
      <c r="D27" s="18">
        <v>0</v>
      </c>
      <c r="E27" s="18">
        <v>0</v>
      </c>
      <c r="F27" s="18">
        <f t="shared" si="0"/>
        <v>0</v>
      </c>
      <c r="G27" s="4">
        <v>21</v>
      </c>
      <c r="H27" s="4">
        <v>0</v>
      </c>
      <c r="I27" s="4">
        <v>0</v>
      </c>
      <c r="J27" s="4">
        <f t="shared" si="1"/>
        <v>21</v>
      </c>
      <c r="K27" s="1">
        <v>23</v>
      </c>
      <c r="L27" s="1">
        <v>0</v>
      </c>
      <c r="M27" s="1">
        <v>0</v>
      </c>
      <c r="N27" s="1">
        <f t="shared" ref="N27:N32" si="12">K27+L27-M27</f>
        <v>23</v>
      </c>
      <c r="O27" s="25">
        <v>14</v>
      </c>
      <c r="P27" s="25">
        <v>0</v>
      </c>
      <c r="Q27" s="26">
        <v>1</v>
      </c>
      <c r="R27" s="25">
        <f t="shared" ref="R27:R32" si="13">O27+P27-Q27</f>
        <v>13</v>
      </c>
      <c r="S27" s="2">
        <v>39</v>
      </c>
      <c r="T27" s="2">
        <v>0</v>
      </c>
      <c r="U27" s="2">
        <v>0</v>
      </c>
      <c r="V27" s="2">
        <f t="shared" ref="V27:V32" si="14">S27+T27-U27</f>
        <v>39</v>
      </c>
      <c r="W27" s="31">
        <v>21</v>
      </c>
      <c r="X27" s="32">
        <v>1</v>
      </c>
      <c r="Y27" s="31">
        <v>0</v>
      </c>
      <c r="Z27" s="31">
        <f t="shared" ref="Z27:Z32" si="15">W27+X27-Y27</f>
        <v>22</v>
      </c>
      <c r="AA27" s="40">
        <v>0</v>
      </c>
      <c r="AB27" s="40">
        <v>0</v>
      </c>
      <c r="AC27" s="40">
        <v>0</v>
      </c>
      <c r="AD27" s="40">
        <f t="shared" ref="AD27:AD32" si="16">AA27+AB27-AC27</f>
        <v>0</v>
      </c>
      <c r="AE27" s="34">
        <v>30</v>
      </c>
      <c r="AF27" s="34">
        <v>0</v>
      </c>
      <c r="AG27" s="34">
        <v>0</v>
      </c>
      <c r="AH27" s="34">
        <f t="shared" ref="AH27:AH32" si="17">AE27+AF27-AG27</f>
        <v>30</v>
      </c>
      <c r="AI27" s="3">
        <f t="shared" si="8"/>
        <v>148</v>
      </c>
      <c r="AJ27" s="36">
        <f t="shared" si="9"/>
        <v>1</v>
      </c>
      <c r="AK27" s="3">
        <f t="shared" si="10"/>
        <v>1</v>
      </c>
      <c r="AL27" s="36">
        <f t="shared" si="11"/>
        <v>148</v>
      </c>
    </row>
    <row r="28" spans="1:42" ht="25.5" customHeight="1" x14ac:dyDescent="0.25">
      <c r="A28" s="100"/>
      <c r="B28" s="41" t="s">
        <v>9</v>
      </c>
      <c r="C28" s="18">
        <v>0</v>
      </c>
      <c r="D28" s="18">
        <v>0</v>
      </c>
      <c r="E28" s="18">
        <v>0</v>
      </c>
      <c r="F28" s="18">
        <f t="shared" si="0"/>
        <v>0</v>
      </c>
      <c r="G28" s="4">
        <v>21</v>
      </c>
      <c r="H28" s="4">
        <v>0</v>
      </c>
      <c r="I28" s="4">
        <v>0</v>
      </c>
      <c r="J28" s="4">
        <f t="shared" si="1"/>
        <v>21</v>
      </c>
      <c r="K28" s="1">
        <v>23</v>
      </c>
      <c r="L28" s="1">
        <v>0</v>
      </c>
      <c r="M28" s="1">
        <v>0</v>
      </c>
      <c r="N28" s="1">
        <f t="shared" si="12"/>
        <v>23</v>
      </c>
      <c r="O28" s="25">
        <v>13</v>
      </c>
      <c r="P28" s="26">
        <v>2</v>
      </c>
      <c r="Q28" s="25">
        <v>0</v>
      </c>
      <c r="R28" s="25">
        <f t="shared" si="13"/>
        <v>15</v>
      </c>
      <c r="S28" s="2">
        <v>39</v>
      </c>
      <c r="T28" s="2">
        <v>0</v>
      </c>
      <c r="U28" s="28">
        <v>6</v>
      </c>
      <c r="V28" s="2">
        <f t="shared" si="14"/>
        <v>33</v>
      </c>
      <c r="W28" s="31">
        <v>22</v>
      </c>
      <c r="X28" s="31">
        <v>0</v>
      </c>
      <c r="Y28" s="32">
        <v>4</v>
      </c>
      <c r="Z28" s="31">
        <f t="shared" si="15"/>
        <v>18</v>
      </c>
      <c r="AA28" s="40">
        <v>0</v>
      </c>
      <c r="AB28" s="40">
        <v>0</v>
      </c>
      <c r="AC28" s="40">
        <v>0</v>
      </c>
      <c r="AD28" s="40">
        <f t="shared" si="16"/>
        <v>0</v>
      </c>
      <c r="AE28" s="34">
        <v>30</v>
      </c>
      <c r="AF28" s="34">
        <v>0</v>
      </c>
      <c r="AG28" s="34">
        <v>0</v>
      </c>
      <c r="AH28" s="34">
        <f t="shared" si="17"/>
        <v>30</v>
      </c>
      <c r="AI28" s="3">
        <f t="shared" si="8"/>
        <v>148</v>
      </c>
      <c r="AJ28" s="36">
        <f t="shared" si="9"/>
        <v>2</v>
      </c>
      <c r="AK28" s="3">
        <f t="shared" si="10"/>
        <v>10</v>
      </c>
      <c r="AL28" s="36">
        <f t="shared" si="11"/>
        <v>140</v>
      </c>
    </row>
    <row r="29" spans="1:42" ht="21" customHeight="1" thickBot="1" x14ac:dyDescent="0.3">
      <c r="A29" s="101"/>
      <c r="B29" s="41" t="s">
        <v>10</v>
      </c>
      <c r="C29" s="18">
        <v>0</v>
      </c>
      <c r="D29" s="18">
        <v>0</v>
      </c>
      <c r="E29" s="18">
        <v>0</v>
      </c>
      <c r="F29" s="18">
        <f t="shared" si="0"/>
        <v>0</v>
      </c>
      <c r="G29" s="4">
        <v>21</v>
      </c>
      <c r="H29" s="4">
        <v>0</v>
      </c>
      <c r="I29" s="4">
        <v>0</v>
      </c>
      <c r="J29" s="4">
        <f t="shared" si="1"/>
        <v>21</v>
      </c>
      <c r="K29" s="1">
        <v>23</v>
      </c>
      <c r="L29" s="1">
        <v>0</v>
      </c>
      <c r="M29" s="1">
        <v>0</v>
      </c>
      <c r="N29" s="1">
        <f t="shared" si="12"/>
        <v>23</v>
      </c>
      <c r="O29" s="25">
        <v>15</v>
      </c>
      <c r="P29" s="25">
        <v>0</v>
      </c>
      <c r="Q29" s="25">
        <v>0</v>
      </c>
      <c r="R29" s="25">
        <f t="shared" si="13"/>
        <v>15</v>
      </c>
      <c r="S29" s="2">
        <v>33</v>
      </c>
      <c r="T29" s="2">
        <v>0</v>
      </c>
      <c r="U29" s="2">
        <v>0</v>
      </c>
      <c r="V29" s="2">
        <f t="shared" si="14"/>
        <v>33</v>
      </c>
      <c r="W29" s="31">
        <v>18</v>
      </c>
      <c r="X29" s="32">
        <v>1</v>
      </c>
      <c r="Y29" s="31">
        <v>0</v>
      </c>
      <c r="Z29" s="31">
        <f t="shared" si="15"/>
        <v>19</v>
      </c>
      <c r="AA29" s="40">
        <v>0</v>
      </c>
      <c r="AB29" s="40">
        <v>0</v>
      </c>
      <c r="AC29" s="40">
        <v>0</v>
      </c>
      <c r="AD29" s="40">
        <f t="shared" si="16"/>
        <v>0</v>
      </c>
      <c r="AE29" s="34">
        <v>30</v>
      </c>
      <c r="AF29" s="34">
        <v>0</v>
      </c>
      <c r="AG29" s="34">
        <v>0</v>
      </c>
      <c r="AH29" s="34">
        <f t="shared" si="17"/>
        <v>30</v>
      </c>
      <c r="AI29" s="3">
        <f t="shared" si="8"/>
        <v>140</v>
      </c>
      <c r="AJ29" s="36">
        <f t="shared" si="9"/>
        <v>1</v>
      </c>
      <c r="AK29" s="3">
        <f t="shared" si="10"/>
        <v>0</v>
      </c>
      <c r="AL29" s="36">
        <f t="shared" si="11"/>
        <v>141</v>
      </c>
    </row>
    <row r="30" spans="1:42" ht="22.5" customHeight="1" x14ac:dyDescent="0.25">
      <c r="A30" s="102" t="s">
        <v>43</v>
      </c>
      <c r="B30" s="42" t="s">
        <v>8</v>
      </c>
      <c r="C30" s="18">
        <v>0</v>
      </c>
      <c r="D30" s="18">
        <v>0</v>
      </c>
      <c r="E30" s="18">
        <v>0</v>
      </c>
      <c r="F30" s="18">
        <f t="shared" si="0"/>
        <v>0</v>
      </c>
      <c r="G30" s="4">
        <v>21</v>
      </c>
      <c r="H30" s="14">
        <v>2</v>
      </c>
      <c r="I30" s="4">
        <v>0</v>
      </c>
      <c r="J30" s="4">
        <f t="shared" si="1"/>
        <v>23</v>
      </c>
      <c r="K30" s="1">
        <v>23</v>
      </c>
      <c r="L30" s="21">
        <v>2</v>
      </c>
      <c r="M30" s="1">
        <v>0</v>
      </c>
      <c r="N30" s="1">
        <f t="shared" si="12"/>
        <v>25</v>
      </c>
      <c r="O30" s="25">
        <v>15</v>
      </c>
      <c r="P30" s="25">
        <v>0</v>
      </c>
      <c r="Q30" s="25">
        <v>0</v>
      </c>
      <c r="R30" s="25">
        <f t="shared" si="13"/>
        <v>15</v>
      </c>
      <c r="S30" s="2">
        <v>33</v>
      </c>
      <c r="T30" s="2">
        <v>0</v>
      </c>
      <c r="U30" s="2">
        <v>0</v>
      </c>
      <c r="V30" s="2">
        <f t="shared" si="14"/>
        <v>33</v>
      </c>
      <c r="W30" s="31">
        <v>19</v>
      </c>
      <c r="X30" s="32">
        <v>1</v>
      </c>
      <c r="Y30" s="31">
        <v>0</v>
      </c>
      <c r="Z30" s="31">
        <f t="shared" si="15"/>
        <v>20</v>
      </c>
      <c r="AA30" s="40">
        <v>0</v>
      </c>
      <c r="AB30" s="40">
        <v>0</v>
      </c>
      <c r="AC30" s="40">
        <v>0</v>
      </c>
      <c r="AD30" s="40">
        <f t="shared" si="16"/>
        <v>0</v>
      </c>
      <c r="AE30" s="34">
        <v>30</v>
      </c>
      <c r="AF30" s="34">
        <v>0</v>
      </c>
      <c r="AG30" s="34">
        <v>0</v>
      </c>
      <c r="AH30" s="34">
        <f t="shared" si="17"/>
        <v>30</v>
      </c>
      <c r="AI30" s="3">
        <f t="shared" si="8"/>
        <v>141</v>
      </c>
      <c r="AJ30" s="36">
        <f t="shared" si="9"/>
        <v>5</v>
      </c>
      <c r="AK30" s="3">
        <f t="shared" si="10"/>
        <v>0</v>
      </c>
      <c r="AL30" s="36">
        <f t="shared" si="11"/>
        <v>146</v>
      </c>
    </row>
    <row r="31" spans="1:42" ht="21" customHeight="1" x14ac:dyDescent="0.25">
      <c r="A31" s="103"/>
      <c r="B31" s="42" t="s">
        <v>9</v>
      </c>
      <c r="C31" s="18">
        <v>0</v>
      </c>
      <c r="D31" s="18">
        <v>0</v>
      </c>
      <c r="E31" s="18">
        <v>0</v>
      </c>
      <c r="F31" s="18">
        <f t="shared" si="0"/>
        <v>0</v>
      </c>
      <c r="G31" s="4">
        <v>23</v>
      </c>
      <c r="H31" s="4">
        <v>0</v>
      </c>
      <c r="I31" s="14">
        <v>7</v>
      </c>
      <c r="J31" s="4">
        <f t="shared" si="1"/>
        <v>16</v>
      </c>
      <c r="K31" s="1">
        <v>25</v>
      </c>
      <c r="L31" s="1">
        <v>0</v>
      </c>
      <c r="M31" s="1">
        <v>0</v>
      </c>
      <c r="N31" s="1">
        <f t="shared" si="12"/>
        <v>25</v>
      </c>
      <c r="O31" s="25">
        <v>15</v>
      </c>
      <c r="P31" s="25">
        <v>0</v>
      </c>
      <c r="Q31" s="25">
        <v>0</v>
      </c>
      <c r="R31" s="25">
        <f t="shared" si="13"/>
        <v>15</v>
      </c>
      <c r="S31" s="2">
        <v>33</v>
      </c>
      <c r="T31" s="2">
        <v>0</v>
      </c>
      <c r="U31" s="2">
        <v>0</v>
      </c>
      <c r="V31" s="2">
        <f t="shared" si="14"/>
        <v>33</v>
      </c>
      <c r="W31" s="31">
        <v>20</v>
      </c>
      <c r="X31" s="31">
        <v>0</v>
      </c>
      <c r="Y31" s="31">
        <v>0</v>
      </c>
      <c r="Z31" s="31">
        <f t="shared" si="15"/>
        <v>20</v>
      </c>
      <c r="AA31" s="40">
        <v>0</v>
      </c>
      <c r="AB31" s="40">
        <v>0</v>
      </c>
      <c r="AC31" s="40">
        <v>0</v>
      </c>
      <c r="AD31" s="40">
        <f t="shared" si="16"/>
        <v>0</v>
      </c>
      <c r="AE31" s="34">
        <v>30</v>
      </c>
      <c r="AF31" s="34">
        <v>0</v>
      </c>
      <c r="AG31" s="34">
        <v>0</v>
      </c>
      <c r="AH31" s="34">
        <f t="shared" si="17"/>
        <v>30</v>
      </c>
      <c r="AI31" s="3">
        <f t="shared" si="8"/>
        <v>146</v>
      </c>
      <c r="AJ31" s="36">
        <f t="shared" si="9"/>
        <v>0</v>
      </c>
      <c r="AK31" s="3">
        <f t="shared" si="10"/>
        <v>7</v>
      </c>
      <c r="AL31" s="36">
        <f t="shared" si="11"/>
        <v>139</v>
      </c>
    </row>
    <row r="32" spans="1:42" ht="21" customHeight="1" thickBot="1" x14ac:dyDescent="0.3">
      <c r="A32" s="104"/>
      <c r="B32" s="42" t="s">
        <v>10</v>
      </c>
      <c r="C32" s="18">
        <v>0</v>
      </c>
      <c r="D32" s="18">
        <v>0</v>
      </c>
      <c r="E32" s="18">
        <v>0</v>
      </c>
      <c r="F32" s="18">
        <f t="shared" si="0"/>
        <v>0</v>
      </c>
      <c r="G32" s="4">
        <v>16</v>
      </c>
      <c r="H32" s="4">
        <v>0</v>
      </c>
      <c r="I32" s="4">
        <v>0</v>
      </c>
      <c r="J32" s="4">
        <f t="shared" si="1"/>
        <v>16</v>
      </c>
      <c r="K32" s="1">
        <v>25</v>
      </c>
      <c r="L32" s="21">
        <v>2</v>
      </c>
      <c r="M32" s="21">
        <v>2</v>
      </c>
      <c r="N32" s="1">
        <f t="shared" si="12"/>
        <v>25</v>
      </c>
      <c r="O32" s="25">
        <v>15</v>
      </c>
      <c r="P32" s="25">
        <v>0</v>
      </c>
      <c r="Q32" s="25">
        <v>0</v>
      </c>
      <c r="R32" s="25">
        <f t="shared" si="13"/>
        <v>15</v>
      </c>
      <c r="S32" s="2">
        <v>33</v>
      </c>
      <c r="T32" s="2">
        <v>0</v>
      </c>
      <c r="U32" s="2">
        <v>0</v>
      </c>
      <c r="V32" s="2">
        <f t="shared" si="14"/>
        <v>33</v>
      </c>
      <c r="W32" s="31">
        <v>20</v>
      </c>
      <c r="X32" s="32">
        <v>2</v>
      </c>
      <c r="Y32" s="31">
        <v>0</v>
      </c>
      <c r="Z32" s="31">
        <f t="shared" si="15"/>
        <v>22</v>
      </c>
      <c r="AA32" s="40">
        <v>0</v>
      </c>
      <c r="AB32" s="40">
        <v>0</v>
      </c>
      <c r="AC32" s="40">
        <v>0</v>
      </c>
      <c r="AD32" s="40">
        <f t="shared" si="16"/>
        <v>0</v>
      </c>
      <c r="AE32" s="34">
        <v>30</v>
      </c>
      <c r="AF32" s="34">
        <v>0</v>
      </c>
      <c r="AG32" s="34">
        <v>0</v>
      </c>
      <c r="AH32" s="34">
        <f t="shared" si="17"/>
        <v>30</v>
      </c>
      <c r="AI32" s="3">
        <f t="shared" si="8"/>
        <v>139</v>
      </c>
      <c r="AJ32" s="36">
        <f t="shared" si="9"/>
        <v>4</v>
      </c>
      <c r="AK32" s="3">
        <f t="shared" si="10"/>
        <v>2</v>
      </c>
      <c r="AL32" s="36">
        <f t="shared" si="11"/>
        <v>141</v>
      </c>
    </row>
    <row r="33" spans="1:38" ht="15.75" x14ac:dyDescent="0.25">
      <c r="A33" s="105" t="s">
        <v>44</v>
      </c>
      <c r="B33" s="43" t="s">
        <v>8</v>
      </c>
      <c r="C33" s="18">
        <v>0</v>
      </c>
      <c r="D33" s="18">
        <v>0</v>
      </c>
      <c r="E33" s="18">
        <v>0</v>
      </c>
      <c r="F33" s="18">
        <f t="shared" si="0"/>
        <v>0</v>
      </c>
      <c r="G33" s="4">
        <v>16</v>
      </c>
      <c r="H33" s="4">
        <v>0</v>
      </c>
      <c r="I33" s="4">
        <v>0</v>
      </c>
      <c r="J33" s="4">
        <f t="shared" si="1"/>
        <v>16</v>
      </c>
      <c r="K33" s="1">
        <v>25</v>
      </c>
      <c r="L33" s="1">
        <v>0</v>
      </c>
      <c r="M33" s="1">
        <v>0</v>
      </c>
      <c r="N33" s="1">
        <f t="shared" ref="N33:N38" si="18">K33+L33-M33</f>
        <v>25</v>
      </c>
      <c r="O33" s="25">
        <v>15</v>
      </c>
      <c r="P33" s="25">
        <v>0</v>
      </c>
      <c r="Q33" s="25">
        <v>0</v>
      </c>
      <c r="R33" s="25">
        <f t="shared" ref="R33:R38" si="19">O33+P33-Q33</f>
        <v>15</v>
      </c>
      <c r="S33" s="2">
        <v>33</v>
      </c>
      <c r="T33" s="28">
        <v>16</v>
      </c>
      <c r="U33" s="2">
        <v>3</v>
      </c>
      <c r="V33" s="2">
        <f t="shared" ref="V33:V38" si="20">S33+T33-U33</f>
        <v>46</v>
      </c>
      <c r="W33" s="31">
        <v>22</v>
      </c>
      <c r="X33" s="31">
        <v>0</v>
      </c>
      <c r="Y33" s="31">
        <v>0</v>
      </c>
      <c r="Z33" s="31">
        <f t="shared" ref="Z33:Z38" si="21">W33+X33-Y33</f>
        <v>22</v>
      </c>
      <c r="AA33" s="40">
        <v>0</v>
      </c>
      <c r="AB33" s="40">
        <v>0</v>
      </c>
      <c r="AC33" s="40">
        <v>0</v>
      </c>
      <c r="AD33" s="40">
        <f t="shared" ref="AD33:AD38" si="22">AA33+AB33-AC33</f>
        <v>0</v>
      </c>
      <c r="AE33" s="34">
        <v>30</v>
      </c>
      <c r="AF33" s="34">
        <v>2</v>
      </c>
      <c r="AG33" s="34">
        <v>0</v>
      </c>
      <c r="AH33" s="34">
        <f t="shared" ref="AH33:AH38" si="23">AE33+AF33-AG33</f>
        <v>32</v>
      </c>
      <c r="AI33" s="3">
        <f t="shared" si="8"/>
        <v>141</v>
      </c>
      <c r="AJ33" s="36">
        <f t="shared" si="9"/>
        <v>18</v>
      </c>
      <c r="AK33" s="3">
        <f t="shared" si="10"/>
        <v>3</v>
      </c>
      <c r="AL33" s="36">
        <f t="shared" si="11"/>
        <v>156</v>
      </c>
    </row>
    <row r="34" spans="1:38" ht="15.75" x14ac:dyDescent="0.25">
      <c r="A34" s="106"/>
      <c r="B34" s="43" t="s">
        <v>9</v>
      </c>
      <c r="C34" s="18"/>
      <c r="D34" s="18"/>
      <c r="E34" s="18"/>
      <c r="F34" s="18">
        <f t="shared" si="0"/>
        <v>0</v>
      </c>
      <c r="G34" s="4"/>
      <c r="H34" s="4"/>
      <c r="I34" s="4"/>
      <c r="J34" s="4">
        <f t="shared" si="1"/>
        <v>0</v>
      </c>
      <c r="K34" s="1"/>
      <c r="L34" s="1"/>
      <c r="M34" s="1"/>
      <c r="N34" s="1">
        <f t="shared" si="18"/>
        <v>0</v>
      </c>
      <c r="O34" s="25"/>
      <c r="P34" s="25"/>
      <c r="Q34" s="25"/>
      <c r="R34" s="25">
        <f t="shared" si="19"/>
        <v>0</v>
      </c>
      <c r="S34" s="2"/>
      <c r="T34" s="2"/>
      <c r="U34" s="2"/>
      <c r="V34" s="2">
        <f t="shared" si="20"/>
        <v>0</v>
      </c>
      <c r="W34" s="31"/>
      <c r="X34" s="31"/>
      <c r="Y34" s="31"/>
      <c r="Z34" s="31">
        <f t="shared" si="21"/>
        <v>0</v>
      </c>
      <c r="AA34" s="40"/>
      <c r="AB34" s="40"/>
      <c r="AC34" s="40"/>
      <c r="AD34" s="40">
        <f t="shared" si="22"/>
        <v>0</v>
      </c>
      <c r="AE34" s="34"/>
      <c r="AF34" s="34"/>
      <c r="AG34" s="34"/>
      <c r="AH34" s="34">
        <f t="shared" si="23"/>
        <v>0</v>
      </c>
      <c r="AI34" s="3">
        <f t="shared" si="8"/>
        <v>0</v>
      </c>
      <c r="AJ34" s="36">
        <f t="shared" si="9"/>
        <v>0</v>
      </c>
      <c r="AK34" s="3">
        <f t="shared" si="10"/>
        <v>0</v>
      </c>
      <c r="AL34" s="36">
        <f t="shared" si="11"/>
        <v>0</v>
      </c>
    </row>
    <row r="35" spans="1:38" ht="16.5" thickBot="1" x14ac:dyDescent="0.3">
      <c r="A35" s="107"/>
      <c r="B35" s="43" t="s">
        <v>10</v>
      </c>
      <c r="C35" s="18"/>
      <c r="D35" s="18"/>
      <c r="E35" s="18"/>
      <c r="F35" s="18">
        <f t="shared" si="0"/>
        <v>0</v>
      </c>
      <c r="G35" s="4"/>
      <c r="H35" s="4"/>
      <c r="I35" s="4"/>
      <c r="J35" s="4">
        <f t="shared" si="1"/>
        <v>0</v>
      </c>
      <c r="K35" s="1"/>
      <c r="L35" s="1"/>
      <c r="M35" s="1"/>
      <c r="N35" s="1">
        <f t="shared" si="18"/>
        <v>0</v>
      </c>
      <c r="O35" s="25"/>
      <c r="P35" s="25"/>
      <c r="Q35" s="25"/>
      <c r="R35" s="25">
        <f t="shared" si="19"/>
        <v>0</v>
      </c>
      <c r="S35" s="2"/>
      <c r="T35" s="2"/>
      <c r="U35" s="2"/>
      <c r="V35" s="2">
        <f t="shared" si="20"/>
        <v>0</v>
      </c>
      <c r="W35" s="31"/>
      <c r="X35" s="31"/>
      <c r="Y35" s="31"/>
      <c r="Z35" s="31">
        <f t="shared" si="21"/>
        <v>0</v>
      </c>
      <c r="AA35" s="40"/>
      <c r="AB35" s="40"/>
      <c r="AC35" s="40"/>
      <c r="AD35" s="40">
        <f t="shared" si="22"/>
        <v>0</v>
      </c>
      <c r="AE35" s="34"/>
      <c r="AF35" s="34"/>
      <c r="AG35" s="34"/>
      <c r="AH35" s="34">
        <f t="shared" si="23"/>
        <v>0</v>
      </c>
      <c r="AI35" s="3">
        <f t="shared" si="8"/>
        <v>0</v>
      </c>
      <c r="AJ35" s="36">
        <f t="shared" si="9"/>
        <v>0</v>
      </c>
      <c r="AK35" s="3">
        <f t="shared" si="10"/>
        <v>0</v>
      </c>
      <c r="AL35" s="36">
        <f t="shared" si="11"/>
        <v>0</v>
      </c>
    </row>
    <row r="36" spans="1:38" ht="15.75" x14ac:dyDescent="0.25">
      <c r="A36" s="108" t="s">
        <v>45</v>
      </c>
      <c r="B36" s="44" t="s">
        <v>8</v>
      </c>
      <c r="C36" s="18"/>
      <c r="D36" s="18"/>
      <c r="E36" s="18"/>
      <c r="F36" s="18">
        <f t="shared" si="0"/>
        <v>0</v>
      </c>
      <c r="G36" s="4"/>
      <c r="H36" s="4"/>
      <c r="I36" s="4"/>
      <c r="J36" s="4">
        <f t="shared" si="1"/>
        <v>0</v>
      </c>
      <c r="K36" s="1"/>
      <c r="L36" s="1"/>
      <c r="M36" s="1"/>
      <c r="N36" s="1">
        <f t="shared" si="18"/>
        <v>0</v>
      </c>
      <c r="O36" s="25"/>
      <c r="P36" s="25"/>
      <c r="Q36" s="25"/>
      <c r="R36" s="25">
        <f t="shared" si="19"/>
        <v>0</v>
      </c>
      <c r="S36" s="2"/>
      <c r="T36" s="2"/>
      <c r="U36" s="2"/>
      <c r="V36" s="2">
        <f t="shared" si="20"/>
        <v>0</v>
      </c>
      <c r="W36" s="31"/>
      <c r="X36" s="31"/>
      <c r="Y36" s="31"/>
      <c r="Z36" s="31">
        <f t="shared" si="21"/>
        <v>0</v>
      </c>
      <c r="AA36" s="40"/>
      <c r="AB36" s="40"/>
      <c r="AC36" s="40"/>
      <c r="AD36" s="40">
        <f t="shared" si="22"/>
        <v>0</v>
      </c>
      <c r="AE36" s="34"/>
      <c r="AF36" s="34"/>
      <c r="AG36" s="34"/>
      <c r="AH36" s="34">
        <f t="shared" si="23"/>
        <v>0</v>
      </c>
      <c r="AI36" s="3">
        <f t="shared" si="8"/>
        <v>0</v>
      </c>
      <c r="AJ36" s="36">
        <f t="shared" si="9"/>
        <v>0</v>
      </c>
      <c r="AK36" s="3">
        <f t="shared" si="10"/>
        <v>0</v>
      </c>
      <c r="AL36" s="36">
        <f t="shared" si="11"/>
        <v>0</v>
      </c>
    </row>
    <row r="37" spans="1:38" ht="15.75" x14ac:dyDescent="0.25">
      <c r="A37" s="109"/>
      <c r="B37" s="44" t="s">
        <v>9</v>
      </c>
      <c r="C37" s="18"/>
      <c r="D37" s="18"/>
      <c r="E37" s="18"/>
      <c r="F37" s="18">
        <f t="shared" si="0"/>
        <v>0</v>
      </c>
      <c r="G37" s="4"/>
      <c r="H37" s="4"/>
      <c r="I37" s="4"/>
      <c r="J37" s="4">
        <f t="shared" si="1"/>
        <v>0</v>
      </c>
      <c r="K37" s="1"/>
      <c r="L37" s="1"/>
      <c r="M37" s="1"/>
      <c r="N37" s="1">
        <f t="shared" si="18"/>
        <v>0</v>
      </c>
      <c r="O37" s="25"/>
      <c r="P37" s="25"/>
      <c r="Q37" s="25"/>
      <c r="R37" s="25">
        <f t="shared" si="19"/>
        <v>0</v>
      </c>
      <c r="S37" s="2"/>
      <c r="T37" s="2"/>
      <c r="U37" s="2"/>
      <c r="V37" s="2">
        <f t="shared" si="20"/>
        <v>0</v>
      </c>
      <c r="W37" s="31"/>
      <c r="X37" s="31"/>
      <c r="Y37" s="31"/>
      <c r="Z37" s="31">
        <f t="shared" si="21"/>
        <v>0</v>
      </c>
      <c r="AA37" s="40"/>
      <c r="AB37" s="40"/>
      <c r="AC37" s="40"/>
      <c r="AD37" s="40">
        <f t="shared" si="22"/>
        <v>0</v>
      </c>
      <c r="AE37" s="34"/>
      <c r="AF37" s="34"/>
      <c r="AG37" s="34"/>
      <c r="AH37" s="34">
        <f t="shared" si="23"/>
        <v>0</v>
      </c>
      <c r="AI37" s="3">
        <f t="shared" si="8"/>
        <v>0</v>
      </c>
      <c r="AJ37" s="36">
        <f t="shared" si="9"/>
        <v>0</v>
      </c>
      <c r="AK37" s="3">
        <f t="shared" si="10"/>
        <v>0</v>
      </c>
      <c r="AL37" s="36">
        <f t="shared" si="11"/>
        <v>0</v>
      </c>
    </row>
    <row r="38" spans="1:38" ht="16.5" thickBot="1" x14ac:dyDescent="0.3">
      <c r="A38" s="110"/>
      <c r="B38" s="44" t="s">
        <v>10</v>
      </c>
      <c r="C38" s="18"/>
      <c r="D38" s="18"/>
      <c r="E38" s="18"/>
      <c r="F38" s="18">
        <f t="shared" si="0"/>
        <v>0</v>
      </c>
      <c r="G38" s="4"/>
      <c r="H38" s="4"/>
      <c r="I38" s="4"/>
      <c r="J38" s="4">
        <f t="shared" si="1"/>
        <v>0</v>
      </c>
      <c r="K38" s="1"/>
      <c r="L38" s="1"/>
      <c r="M38" s="1"/>
      <c r="N38" s="1">
        <f t="shared" si="18"/>
        <v>0</v>
      </c>
      <c r="O38" s="25"/>
      <c r="P38" s="25"/>
      <c r="Q38" s="25"/>
      <c r="R38" s="25">
        <f t="shared" si="19"/>
        <v>0</v>
      </c>
      <c r="S38" s="2"/>
      <c r="T38" s="2"/>
      <c r="U38" s="2"/>
      <c r="V38" s="2">
        <f t="shared" si="20"/>
        <v>0</v>
      </c>
      <c r="W38" s="31"/>
      <c r="X38" s="31"/>
      <c r="Y38" s="31"/>
      <c r="Z38" s="31">
        <f t="shared" si="21"/>
        <v>0</v>
      </c>
      <c r="AA38" s="40"/>
      <c r="AB38" s="40"/>
      <c r="AC38" s="40"/>
      <c r="AD38" s="40">
        <f t="shared" si="22"/>
        <v>0</v>
      </c>
      <c r="AE38" s="34"/>
      <c r="AF38" s="34"/>
      <c r="AG38" s="34"/>
      <c r="AH38" s="34">
        <f t="shared" si="23"/>
        <v>0</v>
      </c>
      <c r="AI38" s="3">
        <f t="shared" si="8"/>
        <v>0</v>
      </c>
      <c r="AJ38" s="36">
        <f t="shared" si="9"/>
        <v>0</v>
      </c>
      <c r="AK38" s="3">
        <f t="shared" si="10"/>
        <v>0</v>
      </c>
      <c r="AL38" s="36">
        <f t="shared" si="11"/>
        <v>0</v>
      </c>
    </row>
    <row r="213" ht="21" customHeight="1" x14ac:dyDescent="0.25"/>
    <row r="214" ht="27.75" customHeight="1" x14ac:dyDescent="0.25"/>
  </sheetData>
  <mergeCells count="45">
    <mergeCell ref="A27:A29"/>
    <mergeCell ref="A30:A32"/>
    <mergeCell ref="A33:A35"/>
    <mergeCell ref="A36:A38"/>
    <mergeCell ref="AM19:AP19"/>
    <mergeCell ref="A24:A26"/>
    <mergeCell ref="AM20:AP20"/>
    <mergeCell ref="AM21:AP21"/>
    <mergeCell ref="AM25:AP25"/>
    <mergeCell ref="AM26:AP26"/>
    <mergeCell ref="A6:A8"/>
    <mergeCell ref="A9:A11"/>
    <mergeCell ref="A12:A14"/>
    <mergeCell ref="A15:A17"/>
    <mergeCell ref="A21:A23"/>
    <mergeCell ref="K3:N3"/>
    <mergeCell ref="O3:R3"/>
    <mergeCell ref="C2:F2"/>
    <mergeCell ref="G2:J2"/>
    <mergeCell ref="AM18:AP18"/>
    <mergeCell ref="AM16:AP16"/>
    <mergeCell ref="AM13:AP13"/>
    <mergeCell ref="AM12:AP12"/>
    <mergeCell ref="AM8:AP8"/>
    <mergeCell ref="AM9:AP9"/>
    <mergeCell ref="AM10:AP10"/>
    <mergeCell ref="AM11:AP11"/>
    <mergeCell ref="AA2:AD2"/>
    <mergeCell ref="AA3:AD3"/>
    <mergeCell ref="A2:A4"/>
    <mergeCell ref="C1:F1"/>
    <mergeCell ref="AI2:AL2"/>
    <mergeCell ref="AI3:AL3"/>
    <mergeCell ref="A18:A20"/>
    <mergeCell ref="B2:B4"/>
    <mergeCell ref="S2:V2"/>
    <mergeCell ref="S3:V3"/>
    <mergeCell ref="AE2:AH2"/>
    <mergeCell ref="AE3:AH3"/>
    <mergeCell ref="W2:Z2"/>
    <mergeCell ref="W3:Z3"/>
    <mergeCell ref="K2:N2"/>
    <mergeCell ref="O2:R2"/>
    <mergeCell ref="C3:F3"/>
    <mergeCell ref="G3:J3"/>
  </mergeCells>
  <pageMargins left="0.25" right="0.25" top="0.75" bottom="0.75" header="0.3" footer="0.3"/>
  <pageSetup paperSize="9" scale="97" orientation="landscape" r:id="rId1"/>
  <colBreaks count="1" manualBreakCount="1">
    <brk id="3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Tamar Melikidze</cp:lastModifiedBy>
  <cp:lastPrinted>2020-02-28T14:44:32Z</cp:lastPrinted>
  <dcterms:created xsi:type="dcterms:W3CDTF">2019-11-23T12:07:50Z</dcterms:created>
  <dcterms:modified xsi:type="dcterms:W3CDTF">2020-03-09T09:04:23Z</dcterms:modified>
</cp:coreProperties>
</file>