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6" i="1"/>
  <c r="C46"/>
  <c r="B46"/>
  <c r="G45"/>
  <c r="G44"/>
  <c r="G43"/>
  <c r="G42"/>
  <c r="G41"/>
  <c r="G40"/>
  <c r="G39"/>
  <c r="G38"/>
  <c r="G37"/>
  <c r="G36"/>
  <c r="G34"/>
  <c r="G33"/>
  <c r="G32"/>
  <c r="G31"/>
  <c r="G30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G46" s="1"/>
</calcChain>
</file>

<file path=xl/sharedStrings.xml><?xml version="1.0" encoding="utf-8"?>
<sst xmlns="http://schemas.openxmlformats.org/spreadsheetml/2006/main" count="52" uniqueCount="52">
  <si>
    <t>ხელოვნური კოდი</t>
  </si>
  <si>
    <t>კოდზე ასანაზღაურებელი თანხა</t>
  </si>
  <si>
    <t>სახ. პრ. ფარგლებში პაციენტის თანაგადახდა</t>
  </si>
  <si>
    <t>სახელმწიფო ტარიფი</t>
  </si>
  <si>
    <t>შემთხვევათა რაოდენობა</t>
  </si>
  <si>
    <t>ახალი ტარიფი</t>
  </si>
  <si>
    <t>ახალი ტარიფის პირობებში ასანაზღაურებელი თანხა</t>
  </si>
  <si>
    <t>21CAR</t>
  </si>
  <si>
    <t>25CAR</t>
  </si>
  <si>
    <t>47CAR</t>
  </si>
  <si>
    <t>50CAR</t>
  </si>
  <si>
    <t>51CAR</t>
  </si>
  <si>
    <t>48CAR</t>
  </si>
  <si>
    <t>54CAR</t>
  </si>
  <si>
    <t>14CAR</t>
  </si>
  <si>
    <t>20CAR</t>
  </si>
  <si>
    <t>26CAR</t>
  </si>
  <si>
    <t>13CAR</t>
  </si>
  <si>
    <t>37CAR</t>
  </si>
  <si>
    <t>36CAR</t>
  </si>
  <si>
    <t>18CAR</t>
  </si>
  <si>
    <t>19CAR</t>
  </si>
  <si>
    <t>24CAR</t>
  </si>
  <si>
    <t>53CAR</t>
  </si>
  <si>
    <t>16CAR</t>
  </si>
  <si>
    <t>46CAR</t>
  </si>
  <si>
    <t>22CAR</t>
  </si>
  <si>
    <t>31CAR</t>
  </si>
  <si>
    <t>29CAR</t>
  </si>
  <si>
    <t>39CAR</t>
  </si>
  <si>
    <t>10CAR</t>
  </si>
  <si>
    <t>12CAR</t>
  </si>
  <si>
    <t>43CAR</t>
  </si>
  <si>
    <t>23CAR</t>
  </si>
  <si>
    <t>49CAR</t>
  </si>
  <si>
    <t>ამოსაღებია</t>
  </si>
  <si>
    <t>38CAR</t>
  </si>
  <si>
    <t>7CAR</t>
  </si>
  <si>
    <t>15CAR</t>
  </si>
  <si>
    <t>30CAR</t>
  </si>
  <si>
    <t>9CAR</t>
  </si>
  <si>
    <t>17CAR</t>
  </si>
  <si>
    <t>11CAR</t>
  </si>
  <si>
    <t>6CAR</t>
  </si>
  <si>
    <t>32CAR</t>
  </si>
  <si>
    <t>2CAR</t>
  </si>
  <si>
    <t>33CAR</t>
  </si>
  <si>
    <t>5CAR</t>
  </si>
  <si>
    <t>8CAR</t>
  </si>
  <si>
    <t>4CAR</t>
  </si>
  <si>
    <t>3CAR</t>
  </si>
  <si>
    <t>1CAR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</si>
</sst>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Fill="1" applyBorder="1"/>
    <xf numFmtId="3" fontId="0" fillId="0" borderId="1" xfId="0" applyNumberFormat="1" applyFill="1" applyBorder="1"/>
    <xf numFmtId="0" fontId="0" fillId="0" borderId="1" xfId="0" applyFill="1" applyBorder="1"/>
    <xf numFmtId="0" fontId="3" fillId="0" borderId="1" xfId="0" applyFont="1" applyBorder="1" applyAlignment="1">
      <alignment horizontal="right"/>
    </xf>
    <xf numFmtId="3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F45" sqref="F45"/>
    </sheetView>
  </sheetViews>
  <sheetFormatPr defaultRowHeight="15"/>
  <cols>
    <col min="1" max="1" width="15.85546875" customWidth="1"/>
    <col min="2" max="3" width="21.85546875" customWidth="1"/>
    <col min="4" max="4" width="15" customWidth="1"/>
    <col min="5" max="5" width="14.28515625" customWidth="1"/>
    <col min="6" max="6" width="15.42578125" customWidth="1"/>
    <col min="7" max="7" width="18.85546875" customWidth="1"/>
  </cols>
  <sheetData>
    <row r="1" spans="1:7" ht="54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3">
        <v>12083.74</v>
      </c>
      <c r="C2" s="3">
        <v>5100</v>
      </c>
      <c r="D2" s="3">
        <v>12083.74</v>
      </c>
      <c r="E2" s="2">
        <v>1</v>
      </c>
      <c r="F2" s="2">
        <v>13500</v>
      </c>
      <c r="G2" s="2">
        <f>F2*E2</f>
        <v>13500</v>
      </c>
    </row>
    <row r="3" spans="1:7">
      <c r="A3" s="2" t="s">
        <v>8</v>
      </c>
      <c r="B3" s="3">
        <v>10169.25</v>
      </c>
      <c r="C3" s="3">
        <v>5290.75</v>
      </c>
      <c r="D3" s="3">
        <v>10169.25</v>
      </c>
      <c r="E3" s="2">
        <v>1</v>
      </c>
      <c r="F3" s="4">
        <v>15000</v>
      </c>
      <c r="G3" s="2">
        <f t="shared" ref="G3:G45" si="0">F3*E3</f>
        <v>15000</v>
      </c>
    </row>
    <row r="4" spans="1:7">
      <c r="A4" s="2" t="s">
        <v>9</v>
      </c>
      <c r="B4" s="3">
        <v>14629.5</v>
      </c>
      <c r="C4" s="3">
        <v>4098.76</v>
      </c>
      <c r="D4" s="3">
        <v>14629.5</v>
      </c>
      <c r="E4" s="2">
        <v>1</v>
      </c>
      <c r="F4" s="2">
        <v>15500</v>
      </c>
      <c r="G4" s="2">
        <f t="shared" si="0"/>
        <v>15500</v>
      </c>
    </row>
    <row r="5" spans="1:7">
      <c r="A5" s="2" t="s">
        <v>10</v>
      </c>
      <c r="B5" s="3">
        <v>2415.35</v>
      </c>
      <c r="C5" s="3">
        <v>5584.65</v>
      </c>
      <c r="D5" s="3">
        <v>2415.35</v>
      </c>
      <c r="E5" s="2">
        <v>1</v>
      </c>
      <c r="F5" s="5">
        <v>3450</v>
      </c>
      <c r="G5" s="2">
        <f t="shared" si="0"/>
        <v>3450</v>
      </c>
    </row>
    <row r="6" spans="1:7">
      <c r="A6" s="2" t="s">
        <v>11</v>
      </c>
      <c r="B6" s="3">
        <v>30000</v>
      </c>
      <c r="C6" s="3">
        <v>14933</v>
      </c>
      <c r="D6" s="3">
        <v>16975.12</v>
      </c>
      <c r="E6" s="2">
        <v>2</v>
      </c>
      <c r="F6" s="2">
        <v>13500</v>
      </c>
      <c r="G6" s="2">
        <f t="shared" si="0"/>
        <v>27000</v>
      </c>
    </row>
    <row r="7" spans="1:7">
      <c r="A7" s="2" t="s">
        <v>12</v>
      </c>
      <c r="B7" s="3">
        <v>47595.87</v>
      </c>
      <c r="C7" s="3">
        <v>18750.129999999997</v>
      </c>
      <c r="D7" s="3">
        <v>19001.25</v>
      </c>
      <c r="E7" s="2">
        <v>3</v>
      </c>
      <c r="F7" s="2">
        <v>15500</v>
      </c>
      <c r="G7" s="2">
        <f t="shared" si="0"/>
        <v>46500</v>
      </c>
    </row>
    <row r="8" spans="1:7">
      <c r="A8" s="2" t="s">
        <v>13</v>
      </c>
      <c r="B8" s="3">
        <v>53513.94</v>
      </c>
      <c r="C8" s="3">
        <v>39728.060000000005</v>
      </c>
      <c r="D8" s="3">
        <v>19773.25</v>
      </c>
      <c r="E8" s="2">
        <v>4</v>
      </c>
      <c r="F8" s="2">
        <v>15500</v>
      </c>
      <c r="G8" s="2">
        <f t="shared" si="0"/>
        <v>62000</v>
      </c>
    </row>
    <row r="9" spans="1:7">
      <c r="A9" s="2" t="s">
        <v>14</v>
      </c>
      <c r="B9" s="3">
        <v>61972.5</v>
      </c>
      <c r="C9" s="3">
        <v>23178.5</v>
      </c>
      <c r="D9" s="3">
        <v>15225</v>
      </c>
      <c r="E9" s="2">
        <v>5</v>
      </c>
      <c r="F9" s="2">
        <v>13500</v>
      </c>
      <c r="G9" s="2">
        <f t="shared" si="0"/>
        <v>67500</v>
      </c>
    </row>
    <row r="10" spans="1:7">
      <c r="A10" s="2" t="s">
        <v>15</v>
      </c>
      <c r="B10" s="3">
        <v>106200</v>
      </c>
      <c r="C10" s="3">
        <v>41960</v>
      </c>
      <c r="D10" s="3">
        <v>16200</v>
      </c>
      <c r="E10" s="2">
        <v>7</v>
      </c>
      <c r="F10" s="2">
        <v>13500</v>
      </c>
      <c r="G10" s="2">
        <f t="shared" si="0"/>
        <v>94500</v>
      </c>
    </row>
    <row r="11" spans="1:7">
      <c r="A11" s="2" t="s">
        <v>16</v>
      </c>
      <c r="B11" s="3">
        <v>105146.44</v>
      </c>
      <c r="C11" s="3">
        <v>44469.71</v>
      </c>
      <c r="D11" s="3">
        <v>14751.24</v>
      </c>
      <c r="E11" s="2">
        <v>8</v>
      </c>
      <c r="F11" s="2">
        <v>15500</v>
      </c>
      <c r="G11" s="2">
        <f t="shared" si="0"/>
        <v>124000</v>
      </c>
    </row>
    <row r="12" spans="1:7">
      <c r="A12" s="2" t="s">
        <v>17</v>
      </c>
      <c r="B12" s="3">
        <v>163351.66999999998</v>
      </c>
      <c r="C12" s="3">
        <v>73465.109999999986</v>
      </c>
      <c r="D12" s="3">
        <v>17202</v>
      </c>
      <c r="E12" s="2">
        <v>12</v>
      </c>
      <c r="F12" s="2">
        <v>13500</v>
      </c>
      <c r="G12" s="2">
        <f t="shared" si="0"/>
        <v>162000</v>
      </c>
    </row>
    <row r="13" spans="1:7">
      <c r="A13" s="2" t="s">
        <v>18</v>
      </c>
      <c r="B13" s="3">
        <v>10616.64</v>
      </c>
      <c r="C13" s="3">
        <v>1430.36</v>
      </c>
      <c r="D13" s="3">
        <v>900</v>
      </c>
      <c r="E13" s="2">
        <v>12</v>
      </c>
      <c r="F13" s="6">
        <v>1100</v>
      </c>
      <c r="G13" s="2">
        <f t="shared" si="0"/>
        <v>13200</v>
      </c>
    </row>
    <row r="14" spans="1:7">
      <c r="A14" s="2" t="s">
        <v>19</v>
      </c>
      <c r="B14" s="3">
        <v>142818.75</v>
      </c>
      <c r="C14" s="3">
        <v>14836.25</v>
      </c>
      <c r="D14" s="3">
        <v>8550</v>
      </c>
      <c r="E14" s="2">
        <v>16</v>
      </c>
      <c r="F14" s="6">
        <v>12000</v>
      </c>
      <c r="G14" s="2">
        <f t="shared" si="0"/>
        <v>192000</v>
      </c>
    </row>
    <row r="15" spans="1:7">
      <c r="A15" s="2" t="s">
        <v>20</v>
      </c>
      <c r="B15" s="3">
        <v>261457.68999999997</v>
      </c>
      <c r="C15" s="3">
        <v>80035.459999999992</v>
      </c>
      <c r="D15" s="3">
        <v>17262.490000000002</v>
      </c>
      <c r="E15" s="2">
        <v>17</v>
      </c>
      <c r="F15" s="2">
        <v>13500</v>
      </c>
      <c r="G15" s="2">
        <f t="shared" si="0"/>
        <v>229500</v>
      </c>
    </row>
    <row r="16" spans="1:7">
      <c r="A16" s="2" t="s">
        <v>21</v>
      </c>
      <c r="B16" s="3">
        <v>274741.48</v>
      </c>
      <c r="C16" s="3">
        <v>94949.25</v>
      </c>
      <c r="D16" s="3">
        <v>16185.37</v>
      </c>
      <c r="E16" s="2">
        <v>18</v>
      </c>
      <c r="F16" s="2">
        <v>13500</v>
      </c>
      <c r="G16" s="2">
        <f t="shared" si="0"/>
        <v>243000</v>
      </c>
    </row>
    <row r="17" spans="1:7">
      <c r="A17" s="2" t="s">
        <v>22</v>
      </c>
      <c r="B17" s="3">
        <v>224645</v>
      </c>
      <c r="C17" s="3">
        <v>91426.87</v>
      </c>
      <c r="D17" s="3">
        <v>17842.5</v>
      </c>
      <c r="E17" s="2">
        <v>18</v>
      </c>
      <c r="F17" s="2">
        <v>15500</v>
      </c>
      <c r="G17" s="2">
        <f t="shared" si="0"/>
        <v>279000</v>
      </c>
    </row>
    <row r="18" spans="1:7">
      <c r="A18" s="2" t="s">
        <v>23</v>
      </c>
      <c r="B18" s="3">
        <v>280625.46999999997</v>
      </c>
      <c r="C18" s="3">
        <v>99183.349999999991</v>
      </c>
      <c r="D18" s="3">
        <v>19156.5</v>
      </c>
      <c r="E18" s="2">
        <v>19</v>
      </c>
      <c r="F18" s="2">
        <v>15500</v>
      </c>
      <c r="G18" s="2">
        <f t="shared" si="0"/>
        <v>294500</v>
      </c>
    </row>
    <row r="19" spans="1:7">
      <c r="A19" s="2" t="s">
        <v>24</v>
      </c>
      <c r="B19" s="3">
        <v>315377.25</v>
      </c>
      <c r="C19" s="3">
        <v>108553.75</v>
      </c>
      <c r="D19" s="3">
        <v>16647.75</v>
      </c>
      <c r="E19" s="2">
        <v>21</v>
      </c>
      <c r="F19" s="2">
        <v>13500</v>
      </c>
      <c r="G19" s="2">
        <f t="shared" si="0"/>
        <v>283500</v>
      </c>
    </row>
    <row r="20" spans="1:7">
      <c r="A20" s="2" t="s">
        <v>25</v>
      </c>
      <c r="B20" s="3">
        <v>364604.21000000008</v>
      </c>
      <c r="C20" s="3">
        <v>129071.43000000001</v>
      </c>
      <c r="D20" s="3">
        <v>20106</v>
      </c>
      <c r="E20" s="2">
        <v>23</v>
      </c>
      <c r="F20" s="2">
        <v>15500</v>
      </c>
      <c r="G20" s="2">
        <f t="shared" si="0"/>
        <v>356500</v>
      </c>
    </row>
    <row r="21" spans="1:7">
      <c r="A21" s="2" t="s">
        <v>26</v>
      </c>
      <c r="B21" s="3">
        <v>230706.12</v>
      </c>
      <c r="C21" s="3">
        <v>59734.75</v>
      </c>
      <c r="D21" s="3">
        <v>9135</v>
      </c>
      <c r="E21" s="2">
        <v>25</v>
      </c>
      <c r="F21" s="5">
        <v>8500</v>
      </c>
      <c r="G21" s="2">
        <f t="shared" si="0"/>
        <v>212500</v>
      </c>
    </row>
    <row r="22" spans="1:7">
      <c r="A22" s="2" t="s">
        <v>27</v>
      </c>
      <c r="B22" s="3">
        <v>138352.5</v>
      </c>
      <c r="C22" s="3">
        <v>11447.5</v>
      </c>
      <c r="D22" s="3">
        <v>5321.25</v>
      </c>
      <c r="E22" s="2">
        <v>25</v>
      </c>
      <c r="F22" s="4">
        <v>3500</v>
      </c>
      <c r="G22" s="2">
        <f t="shared" si="0"/>
        <v>87500</v>
      </c>
    </row>
    <row r="23" spans="1:7">
      <c r="A23" s="2" t="s">
        <v>28</v>
      </c>
      <c r="B23" s="3">
        <v>114099.5</v>
      </c>
      <c r="C23" s="3">
        <v>13305.5</v>
      </c>
      <c r="D23" s="3">
        <v>3510</v>
      </c>
      <c r="E23" s="2">
        <v>34</v>
      </c>
      <c r="F23" s="2">
        <v>3500</v>
      </c>
      <c r="G23" s="2">
        <f t="shared" si="0"/>
        <v>119000</v>
      </c>
    </row>
    <row r="24" spans="1:7">
      <c r="A24" s="2" t="s">
        <v>29</v>
      </c>
      <c r="B24" s="3">
        <v>559101</v>
      </c>
      <c r="C24" s="3">
        <v>97295.21</v>
      </c>
      <c r="D24" s="3">
        <v>14400</v>
      </c>
      <c r="E24" s="2">
        <v>38</v>
      </c>
      <c r="F24" s="6">
        <v>12000</v>
      </c>
      <c r="G24" s="2">
        <f t="shared" si="0"/>
        <v>456000</v>
      </c>
    </row>
    <row r="25" spans="1:7">
      <c r="A25" s="2" t="s">
        <v>30</v>
      </c>
      <c r="B25" s="3">
        <v>585228.60000000009</v>
      </c>
      <c r="C25" s="3">
        <v>132197.90000000002</v>
      </c>
      <c r="D25" s="3">
        <v>17501</v>
      </c>
      <c r="E25" s="2">
        <v>42</v>
      </c>
      <c r="F25" s="5">
        <v>12000</v>
      </c>
      <c r="G25" s="2">
        <f t="shared" si="0"/>
        <v>504000</v>
      </c>
    </row>
    <row r="26" spans="1:7">
      <c r="A26" s="2" t="s">
        <v>31</v>
      </c>
      <c r="B26" s="3">
        <v>514142.62</v>
      </c>
      <c r="C26" s="3">
        <v>180403.38</v>
      </c>
      <c r="D26" s="3">
        <v>15062.5</v>
      </c>
      <c r="E26" s="2">
        <v>42</v>
      </c>
      <c r="F26" s="2">
        <v>13500</v>
      </c>
      <c r="G26" s="2">
        <f t="shared" si="0"/>
        <v>567000</v>
      </c>
    </row>
    <row r="27" spans="1:7">
      <c r="A27" s="2" t="s">
        <v>32</v>
      </c>
      <c r="B27" s="3">
        <v>749094.94000000006</v>
      </c>
      <c r="C27" s="3">
        <v>172905.06000000003</v>
      </c>
      <c r="D27" s="3">
        <v>18175</v>
      </c>
      <c r="E27" s="2">
        <v>50</v>
      </c>
      <c r="F27" s="6">
        <v>12000</v>
      </c>
      <c r="G27" s="2">
        <f t="shared" si="0"/>
        <v>600000</v>
      </c>
    </row>
    <row r="28" spans="1:7">
      <c r="A28" s="2" t="s">
        <v>33</v>
      </c>
      <c r="B28" s="3">
        <v>729882.58000000007</v>
      </c>
      <c r="C28" s="3">
        <v>296896.31</v>
      </c>
      <c r="D28" s="3">
        <v>15592.5</v>
      </c>
      <c r="E28" s="2">
        <v>59</v>
      </c>
      <c r="F28" s="2">
        <v>15500</v>
      </c>
      <c r="G28" s="2">
        <f t="shared" si="0"/>
        <v>914500</v>
      </c>
    </row>
    <row r="29" spans="1:7">
      <c r="A29" s="2" t="s">
        <v>34</v>
      </c>
      <c r="B29" s="3">
        <v>134436.29999999996</v>
      </c>
      <c r="C29" s="3">
        <v>62912.599999999977</v>
      </c>
      <c r="D29" s="3">
        <v>1791.9</v>
      </c>
      <c r="E29" s="2">
        <v>73</v>
      </c>
      <c r="F29" s="7" t="s">
        <v>35</v>
      </c>
      <c r="G29" s="2">
        <v>0</v>
      </c>
    </row>
    <row r="30" spans="1:7">
      <c r="A30" s="2" t="s">
        <v>36</v>
      </c>
      <c r="B30" s="3">
        <v>996987.25</v>
      </c>
      <c r="C30" s="3">
        <v>114399.75</v>
      </c>
      <c r="D30" s="3">
        <v>13205.25</v>
      </c>
      <c r="E30" s="2">
        <v>76</v>
      </c>
      <c r="F30" s="6">
        <v>12000</v>
      </c>
      <c r="G30" s="2">
        <f t="shared" si="0"/>
        <v>912000</v>
      </c>
    </row>
    <row r="31" spans="1:7">
      <c r="A31" s="2" t="s">
        <v>37</v>
      </c>
      <c r="B31" s="3">
        <v>235710.61</v>
      </c>
      <c r="C31" s="3">
        <v>180346.53999999998</v>
      </c>
      <c r="D31" s="3">
        <v>2800</v>
      </c>
      <c r="E31" s="2">
        <v>97</v>
      </c>
      <c r="F31" s="5">
        <v>3000</v>
      </c>
      <c r="G31" s="2">
        <f t="shared" si="0"/>
        <v>291000</v>
      </c>
    </row>
    <row r="32" spans="1:7">
      <c r="A32" s="2" t="s">
        <v>38</v>
      </c>
      <c r="B32" s="3">
        <v>1366228.4200000018</v>
      </c>
      <c r="C32" s="3">
        <v>426266.37000000029</v>
      </c>
      <c r="D32" s="3">
        <v>14278</v>
      </c>
      <c r="E32" s="2">
        <v>109</v>
      </c>
      <c r="F32" s="5">
        <v>12000</v>
      </c>
      <c r="G32" s="2">
        <f t="shared" si="0"/>
        <v>1308000</v>
      </c>
    </row>
    <row r="33" spans="1:7">
      <c r="A33" s="2" t="s">
        <v>39</v>
      </c>
      <c r="B33" s="3">
        <v>348915</v>
      </c>
      <c r="C33" s="3">
        <v>57510.75</v>
      </c>
      <c r="D33" s="3">
        <v>2970</v>
      </c>
      <c r="E33" s="2">
        <v>122</v>
      </c>
      <c r="F33" s="4">
        <v>3500</v>
      </c>
      <c r="G33" s="2">
        <f t="shared" si="0"/>
        <v>427000</v>
      </c>
    </row>
    <row r="34" spans="1:7">
      <c r="A34" s="2" t="s">
        <v>40</v>
      </c>
      <c r="B34" s="3">
        <v>1135342.75</v>
      </c>
      <c r="C34" s="3">
        <v>414405</v>
      </c>
      <c r="D34" s="3">
        <v>12225</v>
      </c>
      <c r="E34" s="2">
        <v>122</v>
      </c>
      <c r="F34" s="5">
        <v>12000</v>
      </c>
      <c r="G34" s="2">
        <f t="shared" si="0"/>
        <v>1464000</v>
      </c>
    </row>
    <row r="35" spans="1:7">
      <c r="A35" s="2" t="s">
        <v>41</v>
      </c>
      <c r="B35" s="3">
        <v>1979983.8500000013</v>
      </c>
      <c r="C35" s="3">
        <v>414501.98000000033</v>
      </c>
      <c r="D35" s="3">
        <v>16716.240000000002</v>
      </c>
      <c r="E35" s="2">
        <v>131</v>
      </c>
      <c r="F35" s="5">
        <v>12000</v>
      </c>
      <c r="G35" s="2">
        <v>0</v>
      </c>
    </row>
    <row r="36" spans="1:7">
      <c r="A36" s="2" t="s">
        <v>42</v>
      </c>
      <c r="B36" s="3">
        <v>1666872.9100000001</v>
      </c>
      <c r="C36" s="3">
        <v>471602.94</v>
      </c>
      <c r="D36" s="3">
        <v>14824.25</v>
      </c>
      <c r="E36" s="2">
        <v>135</v>
      </c>
      <c r="F36" s="5">
        <v>12000</v>
      </c>
      <c r="G36" s="2">
        <f t="shared" si="0"/>
        <v>1620000</v>
      </c>
    </row>
    <row r="37" spans="1:7">
      <c r="A37" s="2" t="s">
        <v>43</v>
      </c>
      <c r="B37" s="3">
        <v>656452.29</v>
      </c>
      <c r="C37" s="3">
        <v>432366.28000000009</v>
      </c>
      <c r="D37" s="3">
        <v>2712</v>
      </c>
      <c r="E37" s="2">
        <v>278</v>
      </c>
      <c r="F37" s="5">
        <v>3000</v>
      </c>
      <c r="G37" s="2">
        <f t="shared" si="0"/>
        <v>834000</v>
      </c>
    </row>
    <row r="38" spans="1:7">
      <c r="A38" s="2" t="s">
        <v>44</v>
      </c>
      <c r="B38" s="3">
        <v>682627.65999999992</v>
      </c>
      <c r="C38" s="3">
        <v>113644.23999999999</v>
      </c>
      <c r="D38" s="3">
        <v>2500</v>
      </c>
      <c r="E38" s="2">
        <v>286</v>
      </c>
      <c r="F38" s="2">
        <v>3400</v>
      </c>
      <c r="G38" s="2">
        <f t="shared" si="0"/>
        <v>972400</v>
      </c>
    </row>
    <row r="39" spans="1:7">
      <c r="A39" s="2" t="s">
        <v>45</v>
      </c>
      <c r="B39" s="3">
        <v>583576.62999999989</v>
      </c>
      <c r="C39" s="3">
        <v>205887.6</v>
      </c>
      <c r="D39" s="3">
        <v>1712.5</v>
      </c>
      <c r="E39" s="2">
        <v>411</v>
      </c>
      <c r="F39" s="5">
        <v>3000</v>
      </c>
      <c r="G39" s="2">
        <f t="shared" si="0"/>
        <v>1233000</v>
      </c>
    </row>
    <row r="40" spans="1:7">
      <c r="A40" s="2" t="s">
        <v>46</v>
      </c>
      <c r="B40" s="3">
        <v>1761450.1800000006</v>
      </c>
      <c r="C40" s="3">
        <v>444156.57000000007</v>
      </c>
      <c r="D40" s="3">
        <v>3417.5</v>
      </c>
      <c r="E40" s="2">
        <v>567</v>
      </c>
      <c r="F40" s="6">
        <v>3400</v>
      </c>
      <c r="G40" s="2">
        <f t="shared" si="0"/>
        <v>1927800</v>
      </c>
    </row>
    <row r="41" spans="1:7">
      <c r="A41" s="2" t="s">
        <v>47</v>
      </c>
      <c r="B41" s="3">
        <v>2119743.8100000015</v>
      </c>
      <c r="C41" s="3">
        <v>1267427.9199999997</v>
      </c>
      <c r="D41" s="3">
        <v>2427.5</v>
      </c>
      <c r="E41" s="2">
        <v>1025</v>
      </c>
      <c r="F41" s="5">
        <v>3000</v>
      </c>
      <c r="G41" s="2">
        <f t="shared" si="0"/>
        <v>3075000</v>
      </c>
    </row>
    <row r="42" spans="1:7">
      <c r="A42" s="2" t="s">
        <v>48</v>
      </c>
      <c r="B42" s="3">
        <v>17563136.839999989</v>
      </c>
      <c r="C42" s="3">
        <v>5126902.3599999994</v>
      </c>
      <c r="D42" s="3">
        <v>9825</v>
      </c>
      <c r="E42" s="2">
        <v>2154</v>
      </c>
      <c r="F42" s="5">
        <v>8500</v>
      </c>
      <c r="G42" s="2">
        <f t="shared" si="0"/>
        <v>18309000</v>
      </c>
    </row>
    <row r="43" spans="1:7">
      <c r="A43" s="2" t="s">
        <v>49</v>
      </c>
      <c r="B43" s="3">
        <v>5016846.5900001097</v>
      </c>
      <c r="C43" s="3">
        <v>2824421.1399999191</v>
      </c>
      <c r="D43" s="3">
        <v>2088</v>
      </c>
      <c r="E43" s="2">
        <v>2794</v>
      </c>
      <c r="F43" s="5">
        <v>3000</v>
      </c>
      <c r="G43" s="2">
        <f t="shared" si="0"/>
        <v>8382000</v>
      </c>
    </row>
    <row r="44" spans="1:7">
      <c r="A44" s="2" t="s">
        <v>50</v>
      </c>
      <c r="B44" s="3">
        <v>8417297.6599999964</v>
      </c>
      <c r="C44" s="3">
        <v>4510529.9800000004</v>
      </c>
      <c r="D44" s="3">
        <v>1600</v>
      </c>
      <c r="E44" s="2">
        <v>5550</v>
      </c>
      <c r="F44" s="5">
        <v>3000</v>
      </c>
      <c r="G44" s="2">
        <f t="shared" si="0"/>
        <v>16650000</v>
      </c>
    </row>
    <row r="45" spans="1:7">
      <c r="A45" s="2" t="s">
        <v>51</v>
      </c>
      <c r="B45" s="3">
        <v>5168470.2600000156</v>
      </c>
      <c r="C45" s="3">
        <v>1993403.5200000152</v>
      </c>
      <c r="D45" s="3">
        <v>737.5</v>
      </c>
      <c r="E45" s="2">
        <v>9448</v>
      </c>
      <c r="F45" s="5">
        <v>550</v>
      </c>
      <c r="G45" s="2">
        <f t="shared" si="0"/>
        <v>5196400</v>
      </c>
    </row>
    <row r="46" spans="1:7">
      <c r="B46" s="8">
        <f>SUM(B2:B45)</f>
        <v>55936651.620000109</v>
      </c>
      <c r="C46" s="8">
        <f>SUM(C2:C45)</f>
        <v>20920916.539999936</v>
      </c>
      <c r="D46" s="8"/>
      <c r="E46" s="8">
        <f>SUM(E2:E45)</f>
        <v>23882</v>
      </c>
      <c r="G46" s="8">
        <f>SUM(G2:G45)</f>
        <v>68584250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2019-09-02T12:30:39Z</dcterms:modified>
</cp:coreProperties>
</file>