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tsotskolauri\Desktop\"/>
    </mc:Choice>
  </mc:AlternateContent>
  <bookViews>
    <workbookView xWindow="0" yWindow="0" windowWidth="28800" windowHeight="12300" activeTab="1"/>
  </bookViews>
  <sheets>
    <sheet name="Sheet2 (2)" sheetId="3" r:id="rId1"/>
    <sheet name="Sheet1" sheetId="4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S16" i="4" l="1"/>
  <c r="I3" i="3" l="1"/>
  <c r="J3" i="3"/>
  <c r="I4" i="3"/>
  <c r="J4" i="3"/>
  <c r="I5" i="3"/>
  <c r="J5" i="3"/>
  <c r="I6" i="3"/>
  <c r="J6" i="3"/>
  <c r="I7" i="3"/>
  <c r="J7" i="3"/>
  <c r="I8" i="3"/>
  <c r="J8" i="3"/>
  <c r="I9" i="3"/>
  <c r="J9" i="3"/>
  <c r="I10" i="3"/>
  <c r="J10" i="3"/>
  <c r="I11" i="3"/>
  <c r="J11" i="3"/>
  <c r="I12" i="3"/>
  <c r="J12" i="3"/>
  <c r="I13" i="3"/>
  <c r="J13" i="3"/>
  <c r="I14" i="3"/>
  <c r="J14" i="3"/>
  <c r="I15" i="3"/>
  <c r="J15" i="3"/>
  <c r="I16" i="3"/>
  <c r="J16" i="3"/>
  <c r="I17" i="3"/>
  <c r="J17" i="3"/>
  <c r="I18" i="3"/>
  <c r="J18" i="3"/>
  <c r="I19" i="3"/>
  <c r="J19" i="3"/>
  <c r="J2" i="3"/>
  <c r="I2" i="3"/>
  <c r="H20" i="3" l="1"/>
  <c r="G20" i="3"/>
  <c r="F20" i="3"/>
  <c r="E20" i="3"/>
  <c r="D20" i="3"/>
  <c r="J20" i="3"/>
  <c r="I20" i="3"/>
</calcChain>
</file>

<file path=xl/sharedStrings.xml><?xml version="1.0" encoding="utf-8"?>
<sst xmlns="http://schemas.openxmlformats.org/spreadsheetml/2006/main" count="223" uniqueCount="118">
  <si>
    <t>აჭარა</t>
  </si>
  <si>
    <t>კახეთი</t>
  </si>
  <si>
    <t>მცხეთა–მთიანეთი</t>
  </si>
  <si>
    <t>სამცხე–ჯავახეთი</t>
  </si>
  <si>
    <t>ქვემო–ქართლი</t>
  </si>
  <si>
    <t>შიდა–ქართლი</t>
  </si>
  <si>
    <t>გლდანი</t>
  </si>
  <si>
    <t>ნაძალადევი</t>
  </si>
  <si>
    <t>დიდუბე</t>
  </si>
  <si>
    <t>ჩუღურეთი</t>
  </si>
  <si>
    <t>ვაკე</t>
  </si>
  <si>
    <t>საბურთალო</t>
  </si>
  <si>
    <t>სამგორი</t>
  </si>
  <si>
    <t>ისანი</t>
  </si>
  <si>
    <t>მთაწმინდა</t>
  </si>
  <si>
    <t>კრწანისი</t>
  </si>
  <si>
    <t>ჯგუფის N</t>
  </si>
  <si>
    <t>რაიონი</t>
  </si>
  <si>
    <t>დევნილების რაოდენობა</t>
  </si>
  <si>
    <t>დევნილი ოჯახების რაოდებობა</t>
  </si>
  <si>
    <t>ობიექტების რაოდენობა</t>
  </si>
  <si>
    <t>ჯგუფების რაოდენობა</t>
  </si>
  <si>
    <t>2-3</t>
  </si>
  <si>
    <t>4-5</t>
  </si>
  <si>
    <t>2</t>
  </si>
  <si>
    <t>6-7</t>
  </si>
  <si>
    <t>1</t>
  </si>
  <si>
    <t>სამეგრელო–ზემო სვანეთი</t>
  </si>
  <si>
    <t>8-9</t>
  </si>
  <si>
    <t>10</t>
  </si>
  <si>
    <t>11</t>
  </si>
  <si>
    <t>12</t>
  </si>
  <si>
    <t>ჯამი</t>
  </si>
  <si>
    <t>დაკანონებული დევნილი ოჯახების რაოდენობა</t>
  </si>
  <si>
    <t>დაკანონებული დევნილების რაოდენობა</t>
  </si>
  <si>
    <t>დასაკანონებელი ოჯახების რაოდენობა</t>
  </si>
  <si>
    <t>დასაკანონებელი დევნილების რაოდენობა</t>
  </si>
  <si>
    <t>იმერეთი, რაჭა–ლეჩხუმ–ქვემო სვანეთი</t>
  </si>
  <si>
    <t>ნოემბერი</t>
  </si>
  <si>
    <t>დეკემბერი</t>
  </si>
  <si>
    <t>იანვარი</t>
  </si>
  <si>
    <t>მარტი</t>
  </si>
  <si>
    <t>აპრილი</t>
  </si>
  <si>
    <t>მაისი</t>
  </si>
  <si>
    <t>ივნისი</t>
  </si>
  <si>
    <t>ივლისი</t>
  </si>
  <si>
    <t>აგვისტო</t>
  </si>
  <si>
    <t xml:space="preserve">სექტემბერი </t>
  </si>
  <si>
    <t>თებერვალი</t>
  </si>
  <si>
    <t>ოქტომბერი</t>
  </si>
  <si>
    <t>2019 წელი</t>
  </si>
  <si>
    <t>2020 წელი</t>
  </si>
  <si>
    <t>სამოქმედო არეალი</t>
  </si>
  <si>
    <t>კომპაქტურების რაოდენობა</t>
  </si>
  <si>
    <t>კომპაქტური ობიექტების რაოდენობა და ვიზიტები თვეების ჭრილში</t>
  </si>
  <si>
    <t>გლდანი-დიდუბე</t>
  </si>
  <si>
    <t>5+2</t>
  </si>
  <si>
    <t>6+2</t>
  </si>
  <si>
    <t>თვე</t>
  </si>
  <si>
    <t>ჯგუფი N1</t>
  </si>
  <si>
    <t>ჯგუფი N2-N3</t>
  </si>
  <si>
    <t>ჯგუფი N4-N5</t>
  </si>
  <si>
    <t>ჯგუფი N6-N7</t>
  </si>
  <si>
    <t>ჯგუფი N8-N9</t>
  </si>
  <si>
    <t>ჯგუფი N10</t>
  </si>
  <si>
    <t>ჯგუფი N11</t>
  </si>
  <si>
    <t>ჯგუფი N12</t>
  </si>
  <si>
    <t>ვაკე-საბურთალო</t>
  </si>
  <si>
    <t>15+3</t>
  </si>
  <si>
    <t>13+2</t>
  </si>
  <si>
    <t>13+3</t>
  </si>
  <si>
    <t>15+2</t>
  </si>
  <si>
    <t>16+2</t>
  </si>
  <si>
    <t>ისანი-სამგორი</t>
  </si>
  <si>
    <t>3+7</t>
  </si>
  <si>
    <t>3+8</t>
  </si>
  <si>
    <t>4+7</t>
  </si>
  <si>
    <t xml:space="preserve">ისანი </t>
  </si>
  <si>
    <t>4+6</t>
  </si>
  <si>
    <t>ნაძალადევი- ჩუღურეთი</t>
  </si>
  <si>
    <t>6+4</t>
  </si>
  <si>
    <t>მთაწმინდა-კრწანისი</t>
  </si>
  <si>
    <t>2+1</t>
  </si>
  <si>
    <t>მთაწმინდა-ჩუღურეთი</t>
  </si>
  <si>
    <t>8+3</t>
  </si>
  <si>
    <t>7+4</t>
  </si>
  <si>
    <t>6+3</t>
  </si>
  <si>
    <t>იმერეთი</t>
  </si>
  <si>
    <t>სამცხე-ჯავახეთი</t>
  </si>
  <si>
    <t>შიდა ქართლი</t>
  </si>
  <si>
    <t>შიდა ქართლი-მცხეთა მთიანეთი</t>
  </si>
  <si>
    <t>7+2</t>
  </si>
  <si>
    <t>5+3</t>
  </si>
  <si>
    <t>შიდა ქართლი სამცხე-ჯავახეთი</t>
  </si>
  <si>
    <t>ქვემო ქართლი</t>
  </si>
  <si>
    <t>ქვემო ქართლი-კახეთი</t>
  </si>
  <si>
    <t>2+3</t>
  </si>
  <si>
    <t>განკარგულების მომზადებისა და ხარვეზების გამოსწორების თვე (გლდანი-დიდუბე)</t>
  </si>
  <si>
    <t>განკარგულების მომზადებისა და ხარვეზების გამოსწორების თვე (ვაკე-საბურთალო)</t>
  </si>
  <si>
    <t>განკარგულების მომზადებისა და ხარვეზების გამოსწორების თვე (ისანი-სამგორი)</t>
  </si>
  <si>
    <t>განკარგულების მომზადებისა და ხარვეზების გამოსწორების თვე(ნაძალადევი,ჩუღურეთი, მთაწმინდა, კრწანისი)</t>
  </si>
  <si>
    <t>განკარგულების მომზადებისა და ხარვეზების გამოსწორების თვე (იმერეთი)</t>
  </si>
  <si>
    <t>განკარგულების მომზადებისა და ხარვეზების გამოსწორების თვე(შიდა ქართლი, მცხეთა-მთიანეთი, სამცხე-ჯავახეთი</t>
  </si>
  <si>
    <t>განკარგულების მომზადებისა და ხარვეზების გამოსწორების თვე(ქვემო ქართლი, კახეთი)</t>
  </si>
  <si>
    <t>სამეგრელო</t>
  </si>
  <si>
    <t>14+4</t>
  </si>
  <si>
    <t>12+5</t>
  </si>
  <si>
    <t>განკარგულების მომზადებისა და ხარვეზების გამოსწორების თვე (სამეგრელო-ზემო სვანეთი, აჭარა)</t>
  </si>
  <si>
    <t>სამეგრელო-აჭარა</t>
  </si>
  <si>
    <t>5+4</t>
  </si>
  <si>
    <t>3+6</t>
  </si>
  <si>
    <t>თვეში შესრულებული კომპაქტურების ჯამი</t>
  </si>
  <si>
    <t>კომპაქტურთა რაოდენობა (ჯამი)</t>
  </si>
  <si>
    <t>ნაძალადევი,ჩუღურეთი, მთაწმინდა, კრწანისი</t>
  </si>
  <si>
    <t>სამეგრელო-ზემო სვანეთი, აჭარა</t>
  </si>
  <si>
    <t>შიდა ქართლი, მცხეთა-მთიანეთი, სამცხე-ჯავახეთი</t>
  </si>
  <si>
    <t>ქვემო ქართლი, კახეთი</t>
  </si>
  <si>
    <t>12 თვე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</si>
</sst>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1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charset val="1"/>
      <scheme val="minor"/>
    </font>
    <font>
      <b/>
      <sz val="10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6">
    <xf numFmtId="0" fontId="0" fillId="0" borderId="0" xfId="0"/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 wrapText="1"/>
    </xf>
    <xf numFmtId="49" fontId="2" fillId="0" borderId="2" xfId="0" applyNumberFormat="1" applyFont="1" applyBorder="1" applyAlignment="1">
      <alignment horizontal="center" vertical="center" wrapText="1"/>
    </xf>
    <xf numFmtId="49" fontId="0" fillId="0" borderId="0" xfId="0" applyNumberForma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49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7" fillId="0" borderId="0" xfId="0" applyFont="1"/>
    <xf numFmtId="0" fontId="6" fillId="4" borderId="3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6" fillId="4" borderId="15" xfId="0" applyFont="1" applyFill="1" applyBorder="1" applyAlignment="1">
      <alignment horizontal="center" vertical="center" wrapText="1"/>
    </xf>
    <xf numFmtId="0" fontId="8" fillId="6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/>
    </xf>
    <xf numFmtId="0" fontId="6" fillId="4" borderId="13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/>
    </xf>
    <xf numFmtId="0" fontId="9" fillId="6" borderId="3" xfId="0" applyFont="1" applyFill="1" applyBorder="1" applyAlignment="1">
      <alignment horizontal="center" vertical="center" wrapText="1"/>
    </xf>
    <xf numFmtId="0" fontId="9" fillId="0" borderId="0" xfId="0" applyFont="1"/>
    <xf numFmtId="0" fontId="5" fillId="8" borderId="3" xfId="0" applyFont="1" applyFill="1" applyBorder="1" applyAlignment="1">
      <alignment horizontal="center" vertical="center" wrapText="1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4" fillId="2" borderId="5" xfId="0" applyNumberFormat="1" applyFont="1" applyFill="1" applyBorder="1" applyAlignment="1">
      <alignment horizontal="center" vertical="center"/>
    </xf>
    <xf numFmtId="49" fontId="4" fillId="2" borderId="6" xfId="0" applyNumberFormat="1" applyFont="1" applyFill="1" applyBorder="1" applyAlignment="1">
      <alignment horizontal="center" vertical="center"/>
    </xf>
    <xf numFmtId="49" fontId="2" fillId="0" borderId="11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0" fontId="3" fillId="5" borderId="14" xfId="0" applyFont="1" applyFill="1" applyBorder="1" applyAlignment="1">
      <alignment horizontal="center" vertical="center" wrapText="1"/>
    </xf>
    <xf numFmtId="0" fontId="3" fillId="5" borderId="15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5" fillId="7" borderId="17" xfId="0" applyFont="1" applyFill="1" applyBorder="1" applyAlignment="1">
      <alignment horizontal="center"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3" fillId="6" borderId="3" xfId="0" applyFont="1" applyFill="1" applyBorder="1" applyAlignment="1">
      <alignment horizontal="center" vertical="center" wrapText="1"/>
    </xf>
    <xf numFmtId="0" fontId="5" fillId="4" borderId="8" xfId="0" applyFont="1" applyFill="1" applyBorder="1" applyAlignment="1">
      <alignment horizontal="center" vertical="center" textRotation="255"/>
    </xf>
    <xf numFmtId="0" fontId="5" fillId="4" borderId="16" xfId="0" applyFont="1" applyFill="1" applyBorder="1" applyAlignment="1">
      <alignment horizontal="center" vertical="center" textRotation="255"/>
    </xf>
    <xf numFmtId="0" fontId="8" fillId="0" borderId="13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447673</xdr:rowOff>
    </xdr:from>
    <xdr:to>
      <xdr:col>0</xdr:col>
      <xdr:colOff>914400</xdr:colOff>
      <xdr:row>2</xdr:row>
      <xdr:rowOff>559856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4864" t="6579" r="12162" b="9211"/>
        <a:stretch/>
      </xdr:blipFill>
      <xdr:spPr>
        <a:xfrm>
          <a:off x="0" y="447673"/>
          <a:ext cx="914400" cy="10837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zoomScaleNormal="100" workbookViewId="0">
      <selection activeCell="C14" sqref="C14"/>
    </sheetView>
  </sheetViews>
  <sheetFormatPr defaultRowHeight="15" x14ac:dyDescent="0.25"/>
  <cols>
    <col min="1" max="1" width="9.85546875" style="2" customWidth="1"/>
    <col min="2" max="2" width="15.140625" style="2" customWidth="1"/>
    <col min="3" max="3" width="22.28515625" style="17" customWidth="1"/>
    <col min="4" max="4" width="15" style="1" customWidth="1"/>
    <col min="5" max="5" width="15.42578125" style="1" customWidth="1"/>
    <col min="6" max="6" width="14.7109375" style="1" customWidth="1"/>
    <col min="7" max="7" width="19.28515625" style="1" customWidth="1"/>
    <col min="8" max="8" width="22.42578125" style="1" customWidth="1"/>
    <col min="9" max="9" width="20.42578125" style="1" customWidth="1"/>
    <col min="10" max="10" width="19.7109375" style="1" customWidth="1"/>
    <col min="11" max="16384" width="9.140625" style="1"/>
  </cols>
  <sheetData>
    <row r="1" spans="1:10" ht="51.75" customHeight="1" thickBot="1" x14ac:dyDescent="0.3">
      <c r="A1" s="20" t="s">
        <v>16</v>
      </c>
      <c r="B1" s="20" t="s">
        <v>21</v>
      </c>
      <c r="C1" s="20" t="s">
        <v>17</v>
      </c>
      <c r="D1" s="21" t="s">
        <v>20</v>
      </c>
      <c r="E1" s="21" t="s">
        <v>18</v>
      </c>
      <c r="F1" s="21" t="s">
        <v>19</v>
      </c>
      <c r="G1" s="21" t="s">
        <v>34</v>
      </c>
      <c r="H1" s="21" t="s">
        <v>33</v>
      </c>
      <c r="I1" s="21" t="s">
        <v>36</v>
      </c>
      <c r="J1" s="21" t="s">
        <v>35</v>
      </c>
    </row>
    <row r="2" spans="1:10" ht="16.5" thickBot="1" x14ac:dyDescent="0.3">
      <c r="A2" s="37" t="s">
        <v>26</v>
      </c>
      <c r="B2" s="39">
        <v>1</v>
      </c>
      <c r="C2" s="14" t="s">
        <v>6</v>
      </c>
      <c r="D2" s="3">
        <v>55</v>
      </c>
      <c r="E2" s="3">
        <v>9618</v>
      </c>
      <c r="F2" s="3">
        <v>2979</v>
      </c>
      <c r="G2" s="10">
        <v>6914</v>
      </c>
      <c r="H2" s="10">
        <v>2482</v>
      </c>
      <c r="I2" s="10">
        <f>E2-G2</f>
        <v>2704</v>
      </c>
      <c r="J2" s="10">
        <f>F2-H2</f>
        <v>497</v>
      </c>
    </row>
    <row r="3" spans="1:10" ht="16.5" thickBot="1" x14ac:dyDescent="0.3">
      <c r="A3" s="38"/>
      <c r="B3" s="40"/>
      <c r="C3" s="13" t="s">
        <v>8</v>
      </c>
      <c r="D3" s="4">
        <v>17</v>
      </c>
      <c r="E3" s="4">
        <v>2133</v>
      </c>
      <c r="F3" s="4">
        <v>653</v>
      </c>
      <c r="G3" s="11">
        <v>1485</v>
      </c>
      <c r="H3" s="11">
        <v>539</v>
      </c>
      <c r="I3" s="10">
        <f t="shared" ref="I3:I19" si="0">E3-G3</f>
        <v>648</v>
      </c>
      <c r="J3" s="10">
        <f t="shared" ref="J3:J19" si="1">F3-H3</f>
        <v>114</v>
      </c>
    </row>
    <row r="4" spans="1:10" ht="16.5" thickBot="1" x14ac:dyDescent="0.3">
      <c r="A4" s="37" t="s">
        <v>22</v>
      </c>
      <c r="B4" s="39">
        <v>2</v>
      </c>
      <c r="C4" s="14" t="s">
        <v>10</v>
      </c>
      <c r="D4" s="3">
        <v>130</v>
      </c>
      <c r="E4" s="3">
        <v>10214</v>
      </c>
      <c r="F4" s="3">
        <v>3333</v>
      </c>
      <c r="G4" s="10">
        <v>7172</v>
      </c>
      <c r="H4" s="10">
        <v>2760</v>
      </c>
      <c r="I4" s="10">
        <f t="shared" si="0"/>
        <v>3042</v>
      </c>
      <c r="J4" s="10">
        <f t="shared" si="1"/>
        <v>573</v>
      </c>
    </row>
    <row r="5" spans="1:10" ht="16.5" thickBot="1" x14ac:dyDescent="0.3">
      <c r="A5" s="38"/>
      <c r="B5" s="40"/>
      <c r="C5" s="13" t="s">
        <v>11</v>
      </c>
      <c r="D5" s="4">
        <v>16</v>
      </c>
      <c r="E5" s="4">
        <v>3338</v>
      </c>
      <c r="F5" s="4">
        <v>1157</v>
      </c>
      <c r="G5" s="11">
        <v>2143</v>
      </c>
      <c r="H5" s="11">
        <v>903</v>
      </c>
      <c r="I5" s="10">
        <f t="shared" si="0"/>
        <v>1195</v>
      </c>
      <c r="J5" s="10">
        <f t="shared" si="1"/>
        <v>254</v>
      </c>
    </row>
    <row r="6" spans="1:10" ht="16.5" thickBot="1" x14ac:dyDescent="0.3">
      <c r="A6" s="37" t="s">
        <v>23</v>
      </c>
      <c r="B6" s="39" t="s">
        <v>24</v>
      </c>
      <c r="C6" s="14" t="s">
        <v>13</v>
      </c>
      <c r="D6" s="3">
        <v>25</v>
      </c>
      <c r="E6" s="3">
        <v>2614</v>
      </c>
      <c r="F6" s="3">
        <v>875</v>
      </c>
      <c r="G6" s="10">
        <v>1885</v>
      </c>
      <c r="H6" s="10">
        <v>727</v>
      </c>
      <c r="I6" s="10">
        <f t="shared" si="0"/>
        <v>729</v>
      </c>
      <c r="J6" s="10">
        <f t="shared" si="1"/>
        <v>148</v>
      </c>
    </row>
    <row r="7" spans="1:10" ht="16.5" thickBot="1" x14ac:dyDescent="0.3">
      <c r="A7" s="38"/>
      <c r="B7" s="40"/>
      <c r="C7" s="13" t="s">
        <v>12</v>
      </c>
      <c r="D7" s="4">
        <v>71</v>
      </c>
      <c r="E7" s="4">
        <v>5983</v>
      </c>
      <c r="F7" s="4">
        <v>1828</v>
      </c>
      <c r="G7" s="11">
        <v>4148</v>
      </c>
      <c r="H7" s="11">
        <v>1501</v>
      </c>
      <c r="I7" s="10">
        <f t="shared" si="0"/>
        <v>1835</v>
      </c>
      <c r="J7" s="10">
        <f t="shared" si="1"/>
        <v>327</v>
      </c>
    </row>
    <row r="8" spans="1:10" ht="16.5" thickBot="1" x14ac:dyDescent="0.3">
      <c r="A8" s="37" t="s">
        <v>25</v>
      </c>
      <c r="B8" s="39" t="s">
        <v>24</v>
      </c>
      <c r="C8" s="14" t="s">
        <v>15</v>
      </c>
      <c r="D8" s="3">
        <v>10</v>
      </c>
      <c r="E8" s="3">
        <v>844</v>
      </c>
      <c r="F8" s="3">
        <v>271</v>
      </c>
      <c r="G8" s="10">
        <v>624</v>
      </c>
      <c r="H8" s="10">
        <v>231</v>
      </c>
      <c r="I8" s="10">
        <f t="shared" si="0"/>
        <v>220</v>
      </c>
      <c r="J8" s="10">
        <f t="shared" si="1"/>
        <v>40</v>
      </c>
    </row>
    <row r="9" spans="1:10" ht="16.5" thickBot="1" x14ac:dyDescent="0.3">
      <c r="A9" s="43"/>
      <c r="B9" s="44"/>
      <c r="C9" s="15" t="s">
        <v>14</v>
      </c>
      <c r="D9" s="5">
        <v>1</v>
      </c>
      <c r="E9" s="5">
        <v>77</v>
      </c>
      <c r="F9" s="5">
        <v>26</v>
      </c>
      <c r="G9" s="9">
        <v>54</v>
      </c>
      <c r="H9" s="9">
        <v>21</v>
      </c>
      <c r="I9" s="10">
        <f t="shared" si="0"/>
        <v>23</v>
      </c>
      <c r="J9" s="10">
        <f t="shared" si="1"/>
        <v>5</v>
      </c>
    </row>
    <row r="10" spans="1:10" ht="16.5" thickBot="1" x14ac:dyDescent="0.3">
      <c r="A10" s="43"/>
      <c r="B10" s="44"/>
      <c r="C10" s="15" t="s">
        <v>7</v>
      </c>
      <c r="D10" s="5">
        <v>44</v>
      </c>
      <c r="E10" s="5">
        <v>5688</v>
      </c>
      <c r="F10" s="5">
        <v>1939</v>
      </c>
      <c r="G10" s="9">
        <v>3191</v>
      </c>
      <c r="H10" s="9">
        <v>1271</v>
      </c>
      <c r="I10" s="10">
        <f t="shared" si="0"/>
        <v>2497</v>
      </c>
      <c r="J10" s="10">
        <f t="shared" si="1"/>
        <v>668</v>
      </c>
    </row>
    <row r="11" spans="1:10" ht="16.5" thickBot="1" x14ac:dyDescent="0.3">
      <c r="A11" s="38"/>
      <c r="B11" s="40"/>
      <c r="C11" s="13" t="s">
        <v>9</v>
      </c>
      <c r="D11" s="4">
        <v>20</v>
      </c>
      <c r="E11" s="4">
        <v>3190</v>
      </c>
      <c r="F11" s="4">
        <v>1074</v>
      </c>
      <c r="G11" s="11">
        <v>2263</v>
      </c>
      <c r="H11" s="11">
        <v>887</v>
      </c>
      <c r="I11" s="10">
        <f t="shared" si="0"/>
        <v>927</v>
      </c>
      <c r="J11" s="10">
        <f t="shared" si="1"/>
        <v>187</v>
      </c>
    </row>
    <row r="12" spans="1:10" ht="32.25" thickBot="1" x14ac:dyDescent="0.3">
      <c r="A12" s="37" t="s">
        <v>28</v>
      </c>
      <c r="B12" s="39" t="s">
        <v>24</v>
      </c>
      <c r="C12" s="14" t="s">
        <v>27</v>
      </c>
      <c r="D12" s="3">
        <v>119</v>
      </c>
      <c r="E12" s="3">
        <v>16819</v>
      </c>
      <c r="F12" s="3">
        <v>5071</v>
      </c>
      <c r="G12" s="10">
        <v>10092</v>
      </c>
      <c r="H12" s="10">
        <v>3521</v>
      </c>
      <c r="I12" s="10">
        <f t="shared" si="0"/>
        <v>6727</v>
      </c>
      <c r="J12" s="10">
        <f t="shared" si="1"/>
        <v>1550</v>
      </c>
    </row>
    <row r="13" spans="1:10" ht="16.5" thickBot="1" x14ac:dyDescent="0.3">
      <c r="A13" s="38"/>
      <c r="B13" s="40"/>
      <c r="C13" s="13" t="s">
        <v>0</v>
      </c>
      <c r="D13" s="4">
        <v>11</v>
      </c>
      <c r="E13" s="4">
        <v>3181</v>
      </c>
      <c r="F13" s="4">
        <v>933</v>
      </c>
      <c r="G13" s="11">
        <v>2511</v>
      </c>
      <c r="H13" s="11">
        <v>808</v>
      </c>
      <c r="I13" s="10">
        <f t="shared" si="0"/>
        <v>670</v>
      </c>
      <c r="J13" s="10">
        <f t="shared" si="1"/>
        <v>125</v>
      </c>
    </row>
    <row r="14" spans="1:10" ht="48" thickBot="1" x14ac:dyDescent="0.3">
      <c r="A14" s="6" t="s">
        <v>29</v>
      </c>
      <c r="B14" s="7" t="s">
        <v>26</v>
      </c>
      <c r="C14" s="16" t="s">
        <v>37</v>
      </c>
      <c r="D14" s="8">
        <v>66</v>
      </c>
      <c r="E14" s="8">
        <v>10070</v>
      </c>
      <c r="F14" s="8">
        <v>3133</v>
      </c>
      <c r="G14" s="12">
        <v>7643</v>
      </c>
      <c r="H14" s="12">
        <v>2718</v>
      </c>
      <c r="I14" s="10">
        <f t="shared" si="0"/>
        <v>2427</v>
      </c>
      <c r="J14" s="10">
        <f t="shared" si="1"/>
        <v>415</v>
      </c>
    </row>
    <row r="15" spans="1:10" ht="16.5" thickBot="1" x14ac:dyDescent="0.3">
      <c r="A15" s="37" t="s">
        <v>30</v>
      </c>
      <c r="B15" s="39" t="s">
        <v>26</v>
      </c>
      <c r="C15" s="14" t="s">
        <v>2</v>
      </c>
      <c r="D15" s="3">
        <v>9</v>
      </c>
      <c r="E15" s="3">
        <v>1281</v>
      </c>
      <c r="F15" s="3">
        <v>439</v>
      </c>
      <c r="G15" s="10">
        <v>781</v>
      </c>
      <c r="H15" s="10">
        <v>293</v>
      </c>
      <c r="I15" s="10">
        <f t="shared" si="0"/>
        <v>500</v>
      </c>
      <c r="J15" s="10">
        <f t="shared" si="1"/>
        <v>146</v>
      </c>
    </row>
    <row r="16" spans="1:10" ht="16.5" thickBot="1" x14ac:dyDescent="0.3">
      <c r="A16" s="43"/>
      <c r="B16" s="44"/>
      <c r="C16" s="15" t="s">
        <v>3</v>
      </c>
      <c r="D16" s="5">
        <v>7</v>
      </c>
      <c r="E16" s="5">
        <v>1394</v>
      </c>
      <c r="F16" s="5">
        <v>562</v>
      </c>
      <c r="G16" s="9">
        <v>1139</v>
      </c>
      <c r="H16" s="9">
        <v>512</v>
      </c>
      <c r="I16" s="10">
        <f t="shared" si="0"/>
        <v>255</v>
      </c>
      <c r="J16" s="10">
        <f t="shared" si="1"/>
        <v>50</v>
      </c>
    </row>
    <row r="17" spans="1:10" ht="16.5" thickBot="1" x14ac:dyDescent="0.3">
      <c r="A17" s="38"/>
      <c r="B17" s="40"/>
      <c r="C17" s="13" t="s">
        <v>5</v>
      </c>
      <c r="D17" s="4">
        <v>47</v>
      </c>
      <c r="E17" s="4">
        <v>5075</v>
      </c>
      <c r="F17" s="4">
        <v>1682</v>
      </c>
      <c r="G17" s="11">
        <v>3660</v>
      </c>
      <c r="H17" s="11">
        <v>1475</v>
      </c>
      <c r="I17" s="10">
        <f t="shared" si="0"/>
        <v>1415</v>
      </c>
      <c r="J17" s="10">
        <f t="shared" si="1"/>
        <v>207</v>
      </c>
    </row>
    <row r="18" spans="1:10" ht="16.5" thickBot="1" x14ac:dyDescent="0.3">
      <c r="A18" s="37" t="s">
        <v>31</v>
      </c>
      <c r="B18" s="39" t="s">
        <v>26</v>
      </c>
      <c r="C18" s="14" t="s">
        <v>1</v>
      </c>
      <c r="D18" s="3">
        <v>6</v>
      </c>
      <c r="E18" s="3">
        <v>585</v>
      </c>
      <c r="F18" s="3">
        <v>175</v>
      </c>
      <c r="G18" s="10">
        <v>395</v>
      </c>
      <c r="H18" s="10">
        <v>138</v>
      </c>
      <c r="I18" s="10">
        <f t="shared" si="0"/>
        <v>190</v>
      </c>
      <c r="J18" s="10">
        <f t="shared" si="1"/>
        <v>37</v>
      </c>
    </row>
    <row r="19" spans="1:10" ht="16.5" thickBot="1" x14ac:dyDescent="0.3">
      <c r="A19" s="38"/>
      <c r="B19" s="40"/>
      <c r="C19" s="13" t="s">
        <v>4</v>
      </c>
      <c r="D19" s="4">
        <v>44</v>
      </c>
      <c r="E19" s="4">
        <v>5659</v>
      </c>
      <c r="F19" s="4">
        <v>1861</v>
      </c>
      <c r="G19" s="11">
        <v>3699</v>
      </c>
      <c r="H19" s="11">
        <v>1367</v>
      </c>
      <c r="I19" s="10">
        <f t="shared" si="0"/>
        <v>1960</v>
      </c>
      <c r="J19" s="10">
        <f t="shared" si="1"/>
        <v>494</v>
      </c>
    </row>
    <row r="20" spans="1:10" ht="21.75" thickBot="1" x14ac:dyDescent="0.3">
      <c r="A20" s="41" t="s">
        <v>32</v>
      </c>
      <c r="B20" s="42"/>
      <c r="C20" s="42"/>
      <c r="D20" s="18">
        <f>SUM(D2:D19)</f>
        <v>698</v>
      </c>
      <c r="E20" s="18">
        <f t="shared" ref="E20:H20" si="2">SUM(E2:E19)</f>
        <v>87763</v>
      </c>
      <c r="F20" s="18">
        <f t="shared" si="2"/>
        <v>27991</v>
      </c>
      <c r="G20" s="18">
        <f t="shared" si="2"/>
        <v>59799</v>
      </c>
      <c r="H20" s="18">
        <f t="shared" si="2"/>
        <v>22154</v>
      </c>
      <c r="I20" s="18">
        <f>SUM(I2:I19)</f>
        <v>27964</v>
      </c>
      <c r="J20" s="19">
        <f>SUM(J2:J19)</f>
        <v>5837</v>
      </c>
    </row>
  </sheetData>
  <mergeCells count="15">
    <mergeCell ref="A18:A19"/>
    <mergeCell ref="B18:B19"/>
    <mergeCell ref="A20:C20"/>
    <mergeCell ref="A8:A11"/>
    <mergeCell ref="B8:B11"/>
    <mergeCell ref="A12:A13"/>
    <mergeCell ref="B12:B13"/>
    <mergeCell ref="A15:A17"/>
    <mergeCell ref="B15:B17"/>
    <mergeCell ref="A2:A3"/>
    <mergeCell ref="B2:B3"/>
    <mergeCell ref="A4:A5"/>
    <mergeCell ref="B4:B5"/>
    <mergeCell ref="A6:A7"/>
    <mergeCell ref="B6:B7"/>
  </mergeCells>
  <pageMargins left="0.23622047244094491" right="0.23622047244094491" top="0.74803149606299213" bottom="0.74803149606299213" header="0.31496062992125984" footer="0.31496062992125984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6"/>
  <sheetViews>
    <sheetView tabSelected="1" zoomScale="70" zoomScaleNormal="70" workbookViewId="0">
      <selection activeCell="L23" sqref="L23"/>
    </sheetView>
  </sheetViews>
  <sheetFormatPr defaultRowHeight="15" x14ac:dyDescent="0.25"/>
  <cols>
    <col min="1" max="1" width="18.42578125" customWidth="1"/>
    <col min="2" max="2" width="13.28515625" bestFit="1" customWidth="1"/>
    <col min="3" max="3" width="19.140625" customWidth="1"/>
    <col min="4" max="4" width="15.28515625" customWidth="1"/>
    <col min="5" max="5" width="17.7109375" customWidth="1"/>
    <col min="6" max="6" width="15.5703125" bestFit="1" customWidth="1"/>
    <col min="7" max="7" width="17.140625" customWidth="1"/>
    <col min="8" max="8" width="15.5703125" bestFit="1" customWidth="1"/>
    <col min="9" max="9" width="27.7109375" customWidth="1"/>
    <col min="10" max="10" width="15.5703125" bestFit="1" customWidth="1"/>
    <col min="11" max="11" width="13.5703125" customWidth="1"/>
    <col min="12" max="12" width="15.5703125" bestFit="1" customWidth="1"/>
    <col min="13" max="13" width="14.5703125" customWidth="1"/>
    <col min="14" max="14" width="15.7109375" customWidth="1"/>
    <col min="15" max="15" width="21.7109375" customWidth="1"/>
    <col min="16" max="16" width="15.85546875" customWidth="1"/>
    <col min="17" max="17" width="18" customWidth="1"/>
    <col min="18" max="18" width="15.85546875" customWidth="1"/>
    <col min="19" max="19" width="18.5703125" customWidth="1"/>
  </cols>
  <sheetData>
    <row r="1" spans="1:19" ht="38.25" customHeight="1" x14ac:dyDescent="0.25">
      <c r="A1" s="49"/>
      <c r="B1" s="50" t="s">
        <v>54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</row>
    <row r="2" spans="1:19" s="24" customFormat="1" ht="38.25" customHeight="1" x14ac:dyDescent="0.25">
      <c r="A2" s="49"/>
      <c r="B2" s="53" t="s">
        <v>58</v>
      </c>
      <c r="C2" s="45" t="s">
        <v>59</v>
      </c>
      <c r="D2" s="46"/>
      <c r="E2" s="45" t="s">
        <v>60</v>
      </c>
      <c r="F2" s="46"/>
      <c r="G2" s="45" t="s">
        <v>61</v>
      </c>
      <c r="H2" s="46"/>
      <c r="I2" s="45" t="s">
        <v>62</v>
      </c>
      <c r="J2" s="46"/>
      <c r="K2" s="45" t="s">
        <v>63</v>
      </c>
      <c r="L2" s="46"/>
      <c r="M2" s="45" t="s">
        <v>64</v>
      </c>
      <c r="N2" s="46"/>
      <c r="O2" s="45" t="s">
        <v>65</v>
      </c>
      <c r="P2" s="46"/>
      <c r="Q2" s="45" t="s">
        <v>66</v>
      </c>
      <c r="R2" s="45"/>
      <c r="S2" s="52" t="s">
        <v>111</v>
      </c>
    </row>
    <row r="3" spans="1:19" s="22" customFormat="1" ht="68.25" customHeight="1" x14ac:dyDescent="0.2">
      <c r="A3" s="49"/>
      <c r="B3" s="54"/>
      <c r="C3" s="23" t="s">
        <v>52</v>
      </c>
      <c r="D3" s="23" t="s">
        <v>53</v>
      </c>
      <c r="E3" s="23" t="s">
        <v>52</v>
      </c>
      <c r="F3" s="23" t="s">
        <v>53</v>
      </c>
      <c r="G3" s="23" t="s">
        <v>52</v>
      </c>
      <c r="H3" s="23" t="s">
        <v>53</v>
      </c>
      <c r="I3" s="23" t="s">
        <v>52</v>
      </c>
      <c r="J3" s="23" t="s">
        <v>53</v>
      </c>
      <c r="K3" s="23" t="s">
        <v>52</v>
      </c>
      <c r="L3" s="23" t="s">
        <v>53</v>
      </c>
      <c r="M3" s="23" t="s">
        <v>52</v>
      </c>
      <c r="N3" s="23" t="s">
        <v>53</v>
      </c>
      <c r="O3" s="23" t="s">
        <v>52</v>
      </c>
      <c r="P3" s="23" t="s">
        <v>53</v>
      </c>
      <c r="Q3" s="27" t="s">
        <v>52</v>
      </c>
      <c r="R3" s="32" t="s">
        <v>53</v>
      </c>
      <c r="S3" s="52"/>
    </row>
    <row r="4" spans="1:19" s="31" customFormat="1" ht="27.75" customHeight="1" x14ac:dyDescent="0.25">
      <c r="A4" s="47" t="s">
        <v>50</v>
      </c>
      <c r="B4" s="29" t="s">
        <v>49</v>
      </c>
      <c r="C4" s="30" t="s">
        <v>6</v>
      </c>
      <c r="D4" s="29">
        <v>5</v>
      </c>
      <c r="E4" s="30" t="s">
        <v>10</v>
      </c>
      <c r="F4" s="29">
        <v>12</v>
      </c>
      <c r="G4" s="29" t="s">
        <v>12</v>
      </c>
      <c r="H4" s="29">
        <v>8</v>
      </c>
      <c r="I4" s="30" t="s">
        <v>7</v>
      </c>
      <c r="J4" s="29">
        <v>8</v>
      </c>
      <c r="K4" s="30" t="s">
        <v>104</v>
      </c>
      <c r="L4" s="30">
        <v>12</v>
      </c>
      <c r="M4" s="29" t="s">
        <v>87</v>
      </c>
      <c r="N4" s="29">
        <v>5</v>
      </c>
      <c r="O4" s="30" t="s">
        <v>89</v>
      </c>
      <c r="P4" s="29">
        <v>4</v>
      </c>
      <c r="Q4" s="30" t="s">
        <v>94</v>
      </c>
      <c r="R4" s="33">
        <v>3</v>
      </c>
      <c r="S4" s="28">
        <v>57</v>
      </c>
    </row>
    <row r="5" spans="1:19" s="31" customFormat="1" ht="27.75" customHeight="1" x14ac:dyDescent="0.25">
      <c r="A5" s="47"/>
      <c r="B5" s="29" t="s">
        <v>38</v>
      </c>
      <c r="C5" s="30" t="s">
        <v>6</v>
      </c>
      <c r="D5" s="29">
        <v>8</v>
      </c>
      <c r="E5" s="30" t="s">
        <v>10</v>
      </c>
      <c r="F5" s="29" t="s">
        <v>69</v>
      </c>
      <c r="G5" s="29" t="s">
        <v>12</v>
      </c>
      <c r="H5" s="29">
        <v>9</v>
      </c>
      <c r="I5" s="30" t="s">
        <v>79</v>
      </c>
      <c r="J5" s="29" t="s">
        <v>80</v>
      </c>
      <c r="K5" s="30" t="s">
        <v>104</v>
      </c>
      <c r="L5" s="30">
        <v>14</v>
      </c>
      <c r="M5" s="29" t="s">
        <v>87</v>
      </c>
      <c r="N5" s="29">
        <v>7</v>
      </c>
      <c r="O5" s="30" t="s">
        <v>89</v>
      </c>
      <c r="P5" s="29">
        <v>6</v>
      </c>
      <c r="Q5" s="30" t="s">
        <v>94</v>
      </c>
      <c r="R5" s="33">
        <v>4</v>
      </c>
      <c r="S5" s="28">
        <v>73</v>
      </c>
    </row>
    <row r="6" spans="1:19" s="31" customFormat="1" ht="27.75" customHeight="1" x14ac:dyDescent="0.25">
      <c r="A6" s="47"/>
      <c r="B6" s="29" t="s">
        <v>39</v>
      </c>
      <c r="C6" s="30" t="s">
        <v>55</v>
      </c>
      <c r="D6" s="29" t="s">
        <v>91</v>
      </c>
      <c r="E6" s="30" t="s">
        <v>67</v>
      </c>
      <c r="F6" s="29" t="s">
        <v>68</v>
      </c>
      <c r="G6" s="29" t="s">
        <v>73</v>
      </c>
      <c r="H6" s="29" t="s">
        <v>76</v>
      </c>
      <c r="I6" s="30" t="s">
        <v>79</v>
      </c>
      <c r="J6" s="29" t="s">
        <v>85</v>
      </c>
      <c r="K6" s="30" t="s">
        <v>108</v>
      </c>
      <c r="L6" s="30" t="s">
        <v>105</v>
      </c>
      <c r="M6" s="29" t="s">
        <v>87</v>
      </c>
      <c r="N6" s="29">
        <v>9</v>
      </c>
      <c r="O6" s="30" t="s">
        <v>90</v>
      </c>
      <c r="P6" s="29" t="s">
        <v>57</v>
      </c>
      <c r="Q6" s="30" t="s">
        <v>94</v>
      </c>
      <c r="R6" s="33">
        <v>6</v>
      </c>
      <c r="S6" s="28">
        <v>90</v>
      </c>
    </row>
    <row r="7" spans="1:19" s="31" customFormat="1" ht="27.75" customHeight="1" x14ac:dyDescent="0.25">
      <c r="A7" s="48" t="s">
        <v>51</v>
      </c>
      <c r="B7" s="29" t="s">
        <v>40</v>
      </c>
      <c r="C7" s="30" t="s">
        <v>55</v>
      </c>
      <c r="D7" s="29" t="s">
        <v>57</v>
      </c>
      <c r="E7" s="30" t="s">
        <v>67</v>
      </c>
      <c r="F7" s="29" t="s">
        <v>70</v>
      </c>
      <c r="G7" s="29" t="s">
        <v>73</v>
      </c>
      <c r="H7" s="29" t="s">
        <v>74</v>
      </c>
      <c r="I7" s="30" t="s">
        <v>79</v>
      </c>
      <c r="J7" s="29" t="s">
        <v>86</v>
      </c>
      <c r="K7" s="30" t="s">
        <v>104</v>
      </c>
      <c r="L7" s="30">
        <v>13</v>
      </c>
      <c r="M7" s="29" t="s">
        <v>87</v>
      </c>
      <c r="N7" s="29">
        <v>7</v>
      </c>
      <c r="O7" s="30" t="s">
        <v>90</v>
      </c>
      <c r="P7" s="29" t="s">
        <v>56</v>
      </c>
      <c r="Q7" s="30" t="s">
        <v>94</v>
      </c>
      <c r="R7" s="33">
        <v>4</v>
      </c>
      <c r="S7" s="28">
        <v>74</v>
      </c>
    </row>
    <row r="8" spans="1:19" s="31" customFormat="1" ht="27.75" customHeight="1" x14ac:dyDescent="0.25">
      <c r="A8" s="48"/>
      <c r="B8" s="29" t="s">
        <v>48</v>
      </c>
      <c r="C8" s="30" t="s">
        <v>55</v>
      </c>
      <c r="D8" s="29" t="s">
        <v>92</v>
      </c>
      <c r="E8" s="30" t="s">
        <v>10</v>
      </c>
      <c r="F8" s="29">
        <v>16</v>
      </c>
      <c r="G8" s="29" t="s">
        <v>73</v>
      </c>
      <c r="H8" s="29" t="s">
        <v>78</v>
      </c>
      <c r="I8" s="30" t="s">
        <v>79</v>
      </c>
      <c r="J8" s="29" t="s">
        <v>80</v>
      </c>
      <c r="K8" s="30" t="s">
        <v>104</v>
      </c>
      <c r="L8" s="30">
        <v>14</v>
      </c>
      <c r="M8" s="29" t="s">
        <v>87</v>
      </c>
      <c r="N8" s="29">
        <v>8</v>
      </c>
      <c r="O8" s="30" t="s">
        <v>90</v>
      </c>
      <c r="P8" s="29" t="s">
        <v>92</v>
      </c>
      <c r="Q8" s="30" t="s">
        <v>94</v>
      </c>
      <c r="R8" s="33">
        <v>5</v>
      </c>
      <c r="S8" s="28">
        <v>79</v>
      </c>
    </row>
    <row r="9" spans="1:19" s="31" customFormat="1" ht="27.75" customHeight="1" x14ac:dyDescent="0.25">
      <c r="A9" s="48"/>
      <c r="B9" s="29" t="s">
        <v>41</v>
      </c>
      <c r="C9" s="30" t="s">
        <v>55</v>
      </c>
      <c r="D9" s="29" t="s">
        <v>109</v>
      </c>
      <c r="E9" s="29" t="s">
        <v>10</v>
      </c>
      <c r="F9" s="29">
        <v>1</v>
      </c>
      <c r="G9" s="29" t="s">
        <v>73</v>
      </c>
      <c r="H9" s="29" t="s">
        <v>76</v>
      </c>
      <c r="I9" s="30" t="s">
        <v>7</v>
      </c>
      <c r="J9" s="29">
        <v>4</v>
      </c>
      <c r="K9" s="30" t="s">
        <v>104</v>
      </c>
      <c r="L9" s="30">
        <v>17</v>
      </c>
      <c r="M9" s="29" t="s">
        <v>87</v>
      </c>
      <c r="N9" s="29">
        <v>9</v>
      </c>
      <c r="O9" s="30" t="s">
        <v>89</v>
      </c>
      <c r="P9" s="29">
        <v>7</v>
      </c>
      <c r="Q9" s="30" t="s">
        <v>94</v>
      </c>
      <c r="R9" s="33">
        <v>6</v>
      </c>
      <c r="S9" s="28">
        <v>64</v>
      </c>
    </row>
    <row r="10" spans="1:19" s="31" customFormat="1" ht="27.75" customHeight="1" x14ac:dyDescent="0.25">
      <c r="A10" s="48"/>
      <c r="B10" s="29" t="s">
        <v>42</v>
      </c>
      <c r="C10" s="30" t="s">
        <v>6</v>
      </c>
      <c r="D10" s="29">
        <v>4</v>
      </c>
      <c r="E10" s="29" t="s">
        <v>11</v>
      </c>
      <c r="F10" s="29">
        <v>1</v>
      </c>
      <c r="G10" s="29" t="s">
        <v>77</v>
      </c>
      <c r="H10" s="29">
        <v>2</v>
      </c>
      <c r="I10" s="30" t="s">
        <v>7</v>
      </c>
      <c r="J10" s="29">
        <v>3</v>
      </c>
      <c r="K10" s="30" t="s">
        <v>104</v>
      </c>
      <c r="L10" s="30">
        <v>3</v>
      </c>
      <c r="M10" s="29" t="s">
        <v>87</v>
      </c>
      <c r="N10" s="29">
        <v>1</v>
      </c>
      <c r="O10" s="30" t="s">
        <v>88</v>
      </c>
      <c r="P10" s="29">
        <v>2</v>
      </c>
      <c r="Q10" s="30" t="s">
        <v>94</v>
      </c>
      <c r="R10" s="33">
        <v>2</v>
      </c>
      <c r="S10" s="28">
        <v>18</v>
      </c>
    </row>
    <row r="11" spans="1:19" s="31" customFormat="1" ht="27.75" customHeight="1" x14ac:dyDescent="0.25">
      <c r="A11" s="48"/>
      <c r="B11" s="29" t="s">
        <v>43</v>
      </c>
      <c r="C11" s="30" t="s">
        <v>6</v>
      </c>
      <c r="D11" s="29">
        <v>4</v>
      </c>
      <c r="E11" s="29" t="s">
        <v>10</v>
      </c>
      <c r="F11" s="29">
        <v>14</v>
      </c>
      <c r="G11" s="29" t="s">
        <v>12</v>
      </c>
      <c r="H11" s="29">
        <v>2</v>
      </c>
      <c r="I11" s="30" t="s">
        <v>9</v>
      </c>
      <c r="J11" s="29">
        <v>2</v>
      </c>
      <c r="K11" s="30" t="s">
        <v>0</v>
      </c>
      <c r="L11" s="30">
        <v>2</v>
      </c>
      <c r="M11" s="29" t="s">
        <v>87</v>
      </c>
      <c r="N11" s="29">
        <v>1</v>
      </c>
      <c r="O11" s="30" t="s">
        <v>88</v>
      </c>
      <c r="P11" s="29">
        <v>3</v>
      </c>
      <c r="Q11" s="30" t="s">
        <v>95</v>
      </c>
      <c r="R11" s="33" t="s">
        <v>96</v>
      </c>
      <c r="S11" s="28">
        <v>33</v>
      </c>
    </row>
    <row r="12" spans="1:19" s="31" customFormat="1" ht="27.75" customHeight="1" x14ac:dyDescent="0.25">
      <c r="A12" s="48"/>
      <c r="B12" s="29" t="s">
        <v>44</v>
      </c>
      <c r="C12" s="30" t="s">
        <v>6</v>
      </c>
      <c r="D12" s="29">
        <v>4</v>
      </c>
      <c r="E12" s="29" t="s">
        <v>10</v>
      </c>
      <c r="F12" s="29" t="s">
        <v>72</v>
      </c>
      <c r="G12" s="29" t="s">
        <v>73</v>
      </c>
      <c r="H12" s="29" t="s">
        <v>76</v>
      </c>
      <c r="I12" s="30" t="s">
        <v>7</v>
      </c>
      <c r="J12" s="29">
        <v>4</v>
      </c>
      <c r="K12" s="30" t="s">
        <v>104</v>
      </c>
      <c r="L12" s="30">
        <v>3</v>
      </c>
      <c r="M12" s="29" t="s">
        <v>87</v>
      </c>
      <c r="N12" s="29">
        <v>1</v>
      </c>
      <c r="O12" s="30" t="s">
        <v>89</v>
      </c>
      <c r="P12" s="29">
        <v>3</v>
      </c>
      <c r="Q12" s="30" t="s">
        <v>95</v>
      </c>
      <c r="R12" s="33" t="s">
        <v>96</v>
      </c>
      <c r="S12" s="28">
        <v>49</v>
      </c>
    </row>
    <row r="13" spans="1:19" s="31" customFormat="1" ht="27.75" customHeight="1" x14ac:dyDescent="0.25">
      <c r="A13" s="48"/>
      <c r="B13" s="29" t="s">
        <v>45</v>
      </c>
      <c r="C13" s="30" t="s">
        <v>6</v>
      </c>
      <c r="D13" s="29">
        <v>4</v>
      </c>
      <c r="E13" s="30" t="s">
        <v>67</v>
      </c>
      <c r="F13" s="29" t="s">
        <v>68</v>
      </c>
      <c r="G13" s="29" t="s">
        <v>73</v>
      </c>
      <c r="H13" s="29" t="s">
        <v>75</v>
      </c>
      <c r="I13" s="30" t="s">
        <v>81</v>
      </c>
      <c r="J13" s="29" t="s">
        <v>82</v>
      </c>
      <c r="K13" s="30" t="s">
        <v>108</v>
      </c>
      <c r="L13" s="30" t="s">
        <v>106</v>
      </c>
      <c r="M13" s="29" t="s">
        <v>87</v>
      </c>
      <c r="N13" s="29">
        <v>9</v>
      </c>
      <c r="O13" s="30" t="s">
        <v>90</v>
      </c>
      <c r="P13" s="29" t="s">
        <v>57</v>
      </c>
      <c r="Q13" s="30" t="s">
        <v>94</v>
      </c>
      <c r="R13" s="33">
        <v>5</v>
      </c>
      <c r="S13" s="28">
        <v>75</v>
      </c>
    </row>
    <row r="14" spans="1:19" s="31" customFormat="1" ht="27.75" customHeight="1" x14ac:dyDescent="0.25">
      <c r="A14" s="48"/>
      <c r="B14" s="29" t="s">
        <v>46</v>
      </c>
      <c r="C14" s="30" t="s">
        <v>55</v>
      </c>
      <c r="D14" s="29" t="s">
        <v>110</v>
      </c>
      <c r="E14" s="30" t="s">
        <v>67</v>
      </c>
      <c r="F14" s="29" t="s">
        <v>71</v>
      </c>
      <c r="G14" s="29" t="s">
        <v>73</v>
      </c>
      <c r="H14" s="29" t="s">
        <v>75</v>
      </c>
      <c r="I14" s="30" t="s">
        <v>83</v>
      </c>
      <c r="J14" s="29" t="s">
        <v>84</v>
      </c>
      <c r="K14" s="30" t="s">
        <v>104</v>
      </c>
      <c r="L14" s="30">
        <v>17</v>
      </c>
      <c r="M14" s="29" t="s">
        <v>87</v>
      </c>
      <c r="N14" s="29">
        <v>9</v>
      </c>
      <c r="O14" s="30" t="s">
        <v>93</v>
      </c>
      <c r="P14" s="29" t="s">
        <v>56</v>
      </c>
      <c r="Q14" s="30" t="s">
        <v>94</v>
      </c>
      <c r="R14" s="33">
        <v>5</v>
      </c>
      <c r="S14" s="28">
        <v>86</v>
      </c>
    </row>
    <row r="15" spans="1:19" s="26" customFormat="1" ht="54.75" customHeight="1" x14ac:dyDescent="0.25">
      <c r="A15" s="48"/>
      <c r="B15" s="25" t="s">
        <v>47</v>
      </c>
      <c r="C15" s="48" t="s">
        <v>97</v>
      </c>
      <c r="D15" s="48"/>
      <c r="E15" s="48" t="s">
        <v>98</v>
      </c>
      <c r="F15" s="48"/>
      <c r="G15" s="48" t="s">
        <v>99</v>
      </c>
      <c r="H15" s="48"/>
      <c r="I15" s="48" t="s">
        <v>100</v>
      </c>
      <c r="J15" s="48"/>
      <c r="K15" s="48" t="s">
        <v>107</v>
      </c>
      <c r="L15" s="48"/>
      <c r="M15" s="48" t="s">
        <v>101</v>
      </c>
      <c r="N15" s="48"/>
      <c r="O15" s="48" t="s">
        <v>102</v>
      </c>
      <c r="P15" s="48"/>
      <c r="Q15" s="48" t="s">
        <v>103</v>
      </c>
      <c r="R15" s="55"/>
      <c r="S15" s="28"/>
    </row>
    <row r="16" spans="1:19" s="35" customFormat="1" ht="51" x14ac:dyDescent="0.2">
      <c r="A16" s="34" t="s">
        <v>112</v>
      </c>
      <c r="B16" s="34" t="s">
        <v>117</v>
      </c>
      <c r="C16" s="34" t="s">
        <v>55</v>
      </c>
      <c r="D16" s="34">
        <v>72</v>
      </c>
      <c r="E16" s="34" t="s">
        <v>67</v>
      </c>
      <c r="F16" s="34">
        <v>146</v>
      </c>
      <c r="G16" s="34" t="s">
        <v>73</v>
      </c>
      <c r="H16" s="34">
        <v>96</v>
      </c>
      <c r="I16" s="34" t="s">
        <v>113</v>
      </c>
      <c r="J16" s="34">
        <v>75</v>
      </c>
      <c r="K16" s="34" t="s">
        <v>114</v>
      </c>
      <c r="L16" s="34">
        <v>130</v>
      </c>
      <c r="M16" s="34" t="s">
        <v>37</v>
      </c>
      <c r="N16" s="34">
        <v>66</v>
      </c>
      <c r="O16" s="34" t="s">
        <v>115</v>
      </c>
      <c r="P16" s="34">
        <v>63</v>
      </c>
      <c r="Q16" s="34" t="s">
        <v>116</v>
      </c>
      <c r="R16" s="34">
        <v>50</v>
      </c>
      <c r="S16" s="36">
        <f>SUM(D16:R16)</f>
        <v>698</v>
      </c>
    </row>
  </sheetData>
  <mergeCells count="22">
    <mergeCell ref="A4:A6"/>
    <mergeCell ref="A7:A15"/>
    <mergeCell ref="C2:D2"/>
    <mergeCell ref="A1:A3"/>
    <mergeCell ref="E2:F2"/>
    <mergeCell ref="C15:D15"/>
    <mergeCell ref="B1:S1"/>
    <mergeCell ref="S2:S3"/>
    <mergeCell ref="B2:B3"/>
    <mergeCell ref="E15:F15"/>
    <mergeCell ref="G15:H15"/>
    <mergeCell ref="I15:J15"/>
    <mergeCell ref="M15:N15"/>
    <mergeCell ref="O15:P15"/>
    <mergeCell ref="Q15:R15"/>
    <mergeCell ref="K15:L15"/>
    <mergeCell ref="Q2:R2"/>
    <mergeCell ref="G2:H2"/>
    <mergeCell ref="I2:J2"/>
    <mergeCell ref="K2:L2"/>
    <mergeCell ref="M2:N2"/>
    <mergeCell ref="O2:P2"/>
  </mergeCells>
  <pageMargins left="0.7" right="0.7" top="0.75" bottom="0.75" header="0.3" footer="0.3"/>
  <pageSetup scale="33" orientation="portrait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 (2)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Levan Kokaia</dc:creator>
  <cp:lastModifiedBy>Giorgi Tsotskolauri</cp:lastModifiedBy>
  <cp:lastPrinted>2019-09-10T07:44:10Z</cp:lastPrinted>
  <dcterms:created xsi:type="dcterms:W3CDTF">2014-11-05T11:45:18Z</dcterms:created>
  <dcterms:modified xsi:type="dcterms:W3CDTF">2019-09-23T13:39:04Z</dcterms:modified>
</cp:coreProperties>
</file>