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5480" windowHeight="74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Sheet1!$A$1:$L$19</definedName>
  </definedNames>
  <calcPr calcId="145621"/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9" i="1" s="1"/>
  <c r="L14" i="1"/>
  <c r="L15" i="1"/>
  <c r="L16" i="1"/>
  <c r="L17" i="1"/>
  <c r="L18" i="1"/>
  <c r="L6" i="1"/>
  <c r="I19" i="1" l="1"/>
  <c r="K19" i="1"/>
  <c r="H19" i="1"/>
  <c r="K11" i="1"/>
  <c r="J11" i="1"/>
  <c r="J19" i="1" s="1"/>
</calcChain>
</file>

<file path=xl/sharedStrings.xml><?xml version="1.0" encoding="utf-8"?>
<sst xmlns="http://schemas.openxmlformats.org/spreadsheetml/2006/main" count="83" uniqueCount="49">
  <si>
    <t>დედოფლისწყარო</t>
  </si>
  <si>
    <t>ლანჩხუთი</t>
  </si>
  <si>
    <t>ლენტეხი</t>
  </si>
  <si>
    <t>ხარაგაული</t>
  </si>
  <si>
    <t>მისამართი</t>
  </si>
  <si>
    <t>რეგიონი</t>
  </si>
  <si>
    <t>საკადასტრო
კოდები</t>
  </si>
  <si>
    <t xml:space="preserve">წერეთლის ქ. N14; </t>
  </si>
  <si>
    <t xml:space="preserve">N36.01.31.103; </t>
  </si>
  <si>
    <t>დატვირთულია იპოთეკით</t>
  </si>
  <si>
    <t>ყადაღა არ არის</t>
  </si>
  <si>
    <t>ჰერეთის 22;</t>
  </si>
  <si>
    <t xml:space="preserve">ნიკორციხის 49, 
</t>
  </si>
  <si>
    <t xml:space="preserve">N52.08.36.020; </t>
  </si>
  <si>
    <t>N52.08.33.023</t>
  </si>
  <si>
    <t>ყადაღა</t>
  </si>
  <si>
    <t xml:space="preserve">ჭანტურიას ქ. N21; </t>
  </si>
  <si>
    <t>ნინოშვილის ქუჩა 11</t>
  </si>
  <si>
    <t xml:space="preserve">N27.06.56.074; </t>
  </si>
  <si>
    <t>N27.06.52.083</t>
  </si>
  <si>
    <t xml:space="preserve">დ. აღმაშენებლის N1; </t>
  </si>
  <si>
    <t xml:space="preserve">თამარ მეფის ქუჩა </t>
  </si>
  <si>
    <t>N87.04.24.005</t>
  </si>
  <si>
    <t>N87.04.24.004</t>
  </si>
  <si>
    <t>ვანი</t>
  </si>
  <si>
    <t>თავისუფლების ქ. N111</t>
  </si>
  <si>
    <t>31.01.26.020</t>
  </si>
  <si>
    <t xml:space="preserve">N27.06.56.073; </t>
  </si>
  <si>
    <t>ჩოხატაური</t>
  </si>
  <si>
    <t>კოსტავას ქ. N13</t>
  </si>
  <si>
    <t>28.01.23.040</t>
  </si>
  <si>
    <t>დუმბაძის ქ. N22</t>
  </si>
  <si>
    <t>28.01.21.026</t>
  </si>
  <si>
    <t>ასპინძა</t>
  </si>
  <si>
    <t>ვარძიის ქ. N75</t>
  </si>
  <si>
    <t>60.01.33.075</t>
  </si>
  <si>
    <t xml:space="preserve">ყადაღა </t>
  </si>
  <si>
    <t>ქარელი</t>
  </si>
  <si>
    <t>რუსთაველის ქ. N4</t>
  </si>
  <si>
    <t>68.10.45.027</t>
  </si>
  <si>
    <t>N</t>
  </si>
  <si>
    <t>მიწის ნაკვეთის ფართობი (კვ.მ.)</t>
  </si>
  <si>
    <t>შენობა-ნაგებობების ფართობი (კვ.მ.)</t>
  </si>
  <si>
    <t xml:space="preserve"> ღირებულება (ლარი)</t>
  </si>
  <si>
    <t>შენობა-ნაგებობების ცვეთა/ამორტიზაციის ყოველწლიური ანარიცხი</t>
  </si>
  <si>
    <t>დაყადაღებული ან/და იპოთეკით დატვირთული უძრავი ქონება</t>
  </si>
  <si>
    <r>
      <t xml:space="preserve">შენიშვნა </t>
    </r>
    <r>
      <rPr>
        <b/>
        <sz val="8"/>
        <color theme="1"/>
        <rFont val="Calibri"/>
        <family val="2"/>
        <scheme val="minor"/>
      </rPr>
      <t>(ყველა ჩამოთვლილი ობიექტი წარმოადგენდა "ადითი"-ს ქონებას და თავიდანვე კაპიტალში შემოტანილია უფლებრივი ნაკლით)</t>
    </r>
  </si>
  <si>
    <t>არ ფუნქციონირებს</t>
  </si>
  <si>
    <t>ფუნქციონირებს, მაგრამ აღარ შეესებამება სამედიცინო საქმიანობის სანებართვო პირობებს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</si>
</sst>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Sylfae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Sylfaen"/>
      <family val="1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1" xfId="0" applyBorder="1" applyAlignment="1">
      <alignment horizontal="center" vertical="top" wrapText="1"/>
    </xf>
    <xf numFmtId="0" fontId="3" fillId="2" borderId="0" xfId="0" applyFont="1" applyFill="1" applyBorder="1"/>
    <xf numFmtId="0" fontId="3" fillId="2" borderId="0" xfId="0" applyFont="1" applyFill="1"/>
    <xf numFmtId="0" fontId="3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2" fontId="1" fillId="0" borderId="1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center"/>
    </xf>
    <xf numFmtId="0" fontId="0" fillId="0" borderId="3" xfId="0" applyBorder="1"/>
    <xf numFmtId="0" fontId="0" fillId="2" borderId="9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/>
    </xf>
    <xf numFmtId="0" fontId="0" fillId="0" borderId="21" xfId="0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/>
    </xf>
    <xf numFmtId="2" fontId="1" fillId="0" borderId="21" xfId="0" applyNumberFormat="1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3" fillId="2" borderId="25" xfId="0" applyFont="1" applyFill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C7" zoomScale="120" zoomScaleNormal="120" zoomScaleSheetLayoutView="100" workbookViewId="0">
      <selection activeCell="G17" sqref="G17"/>
    </sheetView>
  </sheetViews>
  <sheetFormatPr defaultRowHeight="15" x14ac:dyDescent="0.25"/>
  <cols>
    <col min="1" max="1" width="3" customWidth="1"/>
    <col min="2" max="2" width="20" bestFit="1" customWidth="1"/>
    <col min="3" max="3" width="26.85546875" customWidth="1"/>
    <col min="4" max="4" width="15.5703125" style="5" customWidth="1"/>
    <col min="5" max="5" width="16.7109375" bestFit="1" customWidth="1"/>
    <col min="6" max="6" width="16.7109375" customWidth="1"/>
    <col min="7" max="7" width="19.42578125" customWidth="1"/>
    <col min="8" max="8" width="16.5703125" bestFit="1" customWidth="1"/>
    <col min="9" max="9" width="14.28515625" customWidth="1"/>
    <col min="10" max="10" width="16" bestFit="1" customWidth="1"/>
    <col min="11" max="11" width="14.140625" customWidth="1"/>
    <col min="12" max="12" width="26.28515625" hidden="1" customWidth="1"/>
  </cols>
  <sheetData>
    <row r="1" spans="1:12" x14ac:dyDescent="0.25">
      <c r="D1" s="4"/>
      <c r="E1" s="1"/>
      <c r="F1" s="2"/>
    </row>
    <row r="2" spans="1:12" x14ac:dyDescent="0.25">
      <c r="B2" s="32" t="s">
        <v>45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5">
      <c r="D3" s="4"/>
      <c r="E3" s="2"/>
      <c r="F3" s="2"/>
    </row>
    <row r="4" spans="1:12" ht="2.25" customHeight="1" thickBot="1" x14ac:dyDescent="0.3">
      <c r="D4" s="4"/>
      <c r="E4" s="2"/>
      <c r="F4" s="2"/>
    </row>
    <row r="5" spans="1:12" ht="45" customHeight="1" x14ac:dyDescent="0.25">
      <c r="A5" s="18" t="s">
        <v>40</v>
      </c>
      <c r="B5" s="21" t="s">
        <v>5</v>
      </c>
      <c r="C5" s="12" t="s">
        <v>4</v>
      </c>
      <c r="D5" s="13" t="s">
        <v>6</v>
      </c>
      <c r="E5" s="34" t="s">
        <v>46</v>
      </c>
      <c r="F5" s="38"/>
      <c r="G5" s="35"/>
      <c r="H5" s="12" t="s">
        <v>41</v>
      </c>
      <c r="I5" s="12" t="s">
        <v>43</v>
      </c>
      <c r="J5" s="12" t="s">
        <v>42</v>
      </c>
      <c r="K5" s="12" t="s">
        <v>43</v>
      </c>
      <c r="L5" s="14" t="s">
        <v>44</v>
      </c>
    </row>
    <row r="6" spans="1:12" ht="30" x14ac:dyDescent="0.25">
      <c r="A6" s="27">
        <v>1</v>
      </c>
      <c r="B6" s="29" t="s">
        <v>0</v>
      </c>
      <c r="C6" s="3" t="s">
        <v>12</v>
      </c>
      <c r="D6" s="6" t="s">
        <v>13</v>
      </c>
      <c r="E6" s="3" t="s">
        <v>9</v>
      </c>
      <c r="F6" s="3" t="s">
        <v>15</v>
      </c>
      <c r="G6" s="39" t="s">
        <v>47</v>
      </c>
      <c r="H6" s="10">
        <v>53279</v>
      </c>
      <c r="I6" s="10">
        <v>106558</v>
      </c>
      <c r="J6" s="11">
        <v>4381</v>
      </c>
      <c r="K6" s="11">
        <v>694042</v>
      </c>
      <c r="L6" s="16">
        <f>K6*5%</f>
        <v>34702.1</v>
      </c>
    </row>
    <row r="7" spans="1:12" ht="30" x14ac:dyDescent="0.25">
      <c r="A7" s="28"/>
      <c r="B7" s="36"/>
      <c r="C7" s="3" t="s">
        <v>11</v>
      </c>
      <c r="D7" s="6" t="s">
        <v>14</v>
      </c>
      <c r="E7" s="3" t="s">
        <v>9</v>
      </c>
      <c r="F7" s="3" t="s">
        <v>15</v>
      </c>
      <c r="G7" s="39" t="s">
        <v>47</v>
      </c>
      <c r="H7" s="10">
        <v>6234</v>
      </c>
      <c r="I7" s="10">
        <v>12468</v>
      </c>
      <c r="J7" s="11">
        <v>1034</v>
      </c>
      <c r="K7" s="11">
        <v>342432</v>
      </c>
      <c r="L7" s="16">
        <f t="shared" ref="L7:L18" si="0">K7*5%</f>
        <v>17121.600000000002</v>
      </c>
    </row>
    <row r="8" spans="1:12" ht="30" x14ac:dyDescent="0.25">
      <c r="A8" s="27">
        <v>2</v>
      </c>
      <c r="B8" s="25" t="s">
        <v>1</v>
      </c>
      <c r="C8" s="3" t="s">
        <v>16</v>
      </c>
      <c r="D8" s="6" t="s">
        <v>18</v>
      </c>
      <c r="E8" s="3" t="s">
        <v>9</v>
      </c>
      <c r="F8" s="3" t="s">
        <v>15</v>
      </c>
      <c r="G8" s="49" t="s">
        <v>48</v>
      </c>
      <c r="H8" s="10">
        <v>11680</v>
      </c>
      <c r="I8" s="10">
        <v>106521.60000000001</v>
      </c>
      <c r="J8" s="11">
        <v>2743.19</v>
      </c>
      <c r="K8" s="11">
        <v>665971.61</v>
      </c>
      <c r="L8" s="16">
        <f t="shared" si="0"/>
        <v>33298.580500000004</v>
      </c>
    </row>
    <row r="9" spans="1:12" ht="30" x14ac:dyDescent="0.25">
      <c r="A9" s="28"/>
      <c r="B9" s="26"/>
      <c r="C9" s="3" t="s">
        <v>16</v>
      </c>
      <c r="D9" s="6" t="s">
        <v>27</v>
      </c>
      <c r="E9" s="3" t="s">
        <v>9</v>
      </c>
      <c r="F9" s="3" t="s">
        <v>10</v>
      </c>
      <c r="G9" s="50"/>
      <c r="H9" s="10">
        <v>720</v>
      </c>
      <c r="I9" s="10">
        <v>6566.4</v>
      </c>
      <c r="J9" s="11">
        <v>408.8</v>
      </c>
      <c r="K9" s="11">
        <v>35333.599999999999</v>
      </c>
      <c r="L9" s="16">
        <f t="shared" si="0"/>
        <v>1766.68</v>
      </c>
    </row>
    <row r="10" spans="1:12" ht="30" x14ac:dyDescent="0.25">
      <c r="A10" s="31"/>
      <c r="B10" s="37"/>
      <c r="C10" s="3" t="s">
        <v>17</v>
      </c>
      <c r="D10" s="6" t="s">
        <v>19</v>
      </c>
      <c r="E10" s="3" t="s">
        <v>9</v>
      </c>
      <c r="F10" s="3" t="s">
        <v>10</v>
      </c>
      <c r="G10" s="39" t="s">
        <v>47</v>
      </c>
      <c r="H10" s="11">
        <v>3600</v>
      </c>
      <c r="I10" s="11">
        <v>32832</v>
      </c>
      <c r="J10" s="10">
        <v>672.9</v>
      </c>
      <c r="K10" s="11">
        <v>92168</v>
      </c>
      <c r="L10" s="16">
        <f t="shared" si="0"/>
        <v>4608.4000000000005</v>
      </c>
    </row>
    <row r="11" spans="1:12" ht="30" x14ac:dyDescent="0.25">
      <c r="A11" s="27">
        <v>3</v>
      </c>
      <c r="B11" s="25" t="s">
        <v>2</v>
      </c>
      <c r="C11" s="3" t="s">
        <v>20</v>
      </c>
      <c r="D11" s="7" t="s">
        <v>23</v>
      </c>
      <c r="E11" s="3" t="s">
        <v>9</v>
      </c>
      <c r="F11" s="3" t="s">
        <v>15</v>
      </c>
      <c r="G11" s="39" t="s">
        <v>47</v>
      </c>
      <c r="H11" s="11">
        <v>8567</v>
      </c>
      <c r="I11" s="11">
        <v>28785</v>
      </c>
      <c r="J11" s="10">
        <f>1007+112+42+120</f>
        <v>1281</v>
      </c>
      <c r="K11" s="11">
        <f>140980+5040+1890+6000</f>
        <v>153910</v>
      </c>
      <c r="L11" s="16">
        <f t="shared" si="0"/>
        <v>7695.5</v>
      </c>
    </row>
    <row r="12" spans="1:12" ht="30" x14ac:dyDescent="0.25">
      <c r="A12" s="28"/>
      <c r="B12" s="26"/>
      <c r="C12" s="3" t="s">
        <v>21</v>
      </c>
      <c r="D12" s="7" t="s">
        <v>22</v>
      </c>
      <c r="E12" s="3" t="s">
        <v>9</v>
      </c>
      <c r="F12" s="3" t="s">
        <v>15</v>
      </c>
      <c r="G12" s="39" t="s">
        <v>47</v>
      </c>
      <c r="H12" s="11">
        <v>412</v>
      </c>
      <c r="I12" s="11">
        <v>1107.46</v>
      </c>
      <c r="J12" s="10">
        <v>242</v>
      </c>
      <c r="K12" s="11">
        <v>21192.54</v>
      </c>
      <c r="L12" s="16">
        <f t="shared" si="0"/>
        <v>1059.6270000000002</v>
      </c>
    </row>
    <row r="13" spans="1:12" ht="30" x14ac:dyDescent="0.25">
      <c r="A13" s="19">
        <v>4</v>
      </c>
      <c r="B13" s="22" t="s">
        <v>3</v>
      </c>
      <c r="C13" s="3" t="s">
        <v>7</v>
      </c>
      <c r="D13" s="6" t="s">
        <v>8</v>
      </c>
      <c r="E13" s="3" t="s">
        <v>9</v>
      </c>
      <c r="F13" s="3" t="s">
        <v>10</v>
      </c>
      <c r="G13" s="39" t="s">
        <v>47</v>
      </c>
      <c r="H13" s="11">
        <v>19202</v>
      </c>
      <c r="I13" s="11">
        <v>136334.20000000001</v>
      </c>
      <c r="J13" s="11">
        <v>3303</v>
      </c>
      <c r="K13" s="11">
        <v>799075.9</v>
      </c>
      <c r="L13" s="16">
        <f t="shared" si="0"/>
        <v>39953.795000000006</v>
      </c>
    </row>
    <row r="14" spans="1:12" ht="30" x14ac:dyDescent="0.25">
      <c r="A14" s="20">
        <v>16</v>
      </c>
      <c r="B14" s="17" t="s">
        <v>24</v>
      </c>
      <c r="C14" s="3" t="s">
        <v>25</v>
      </c>
      <c r="D14" s="9" t="s">
        <v>26</v>
      </c>
      <c r="E14" s="3" t="s">
        <v>9</v>
      </c>
      <c r="F14" s="3" t="s">
        <v>15</v>
      </c>
      <c r="G14" s="39" t="s">
        <v>47</v>
      </c>
      <c r="H14" s="11">
        <v>11835</v>
      </c>
      <c r="I14" s="11">
        <v>105094.8</v>
      </c>
      <c r="J14" s="11">
        <v>1114.7</v>
      </c>
      <c r="K14" s="11">
        <v>200430.07999999999</v>
      </c>
      <c r="L14" s="16">
        <f t="shared" si="0"/>
        <v>10021.504000000001</v>
      </c>
    </row>
    <row r="15" spans="1:12" ht="30" x14ac:dyDescent="0.25">
      <c r="A15" s="27">
        <v>17</v>
      </c>
      <c r="B15" s="29" t="s">
        <v>28</v>
      </c>
      <c r="C15" s="3" t="s">
        <v>29</v>
      </c>
      <c r="D15" s="8" t="s">
        <v>30</v>
      </c>
      <c r="E15" s="3" t="s">
        <v>9</v>
      </c>
      <c r="F15" s="3" t="s">
        <v>10</v>
      </c>
      <c r="G15" s="39" t="s">
        <v>47</v>
      </c>
      <c r="H15" s="11">
        <v>37224</v>
      </c>
      <c r="I15" s="11">
        <v>446688</v>
      </c>
      <c r="J15" s="11">
        <v>5402.6</v>
      </c>
      <c r="K15" s="11">
        <v>79812</v>
      </c>
      <c r="L15" s="16">
        <f t="shared" si="0"/>
        <v>3990.6000000000004</v>
      </c>
    </row>
    <row r="16" spans="1:12" ht="30" x14ac:dyDescent="0.25">
      <c r="A16" s="31"/>
      <c r="B16" s="30"/>
      <c r="C16" s="3" t="s">
        <v>31</v>
      </c>
      <c r="D16" s="6" t="s">
        <v>32</v>
      </c>
      <c r="E16" s="3" t="s">
        <v>9</v>
      </c>
      <c r="F16" s="3" t="s">
        <v>15</v>
      </c>
      <c r="G16" s="39" t="s">
        <v>47</v>
      </c>
      <c r="H16" s="11">
        <v>9498</v>
      </c>
      <c r="I16" s="11">
        <v>113976</v>
      </c>
      <c r="J16" s="11">
        <v>3127.9</v>
      </c>
      <c r="K16" s="11">
        <v>376124</v>
      </c>
      <c r="L16" s="16">
        <f t="shared" si="0"/>
        <v>18806.2</v>
      </c>
    </row>
    <row r="17" spans="1:12" ht="30" x14ac:dyDescent="0.25">
      <c r="A17" s="20">
        <v>18</v>
      </c>
      <c r="B17" s="17" t="s">
        <v>33</v>
      </c>
      <c r="C17" s="3" t="s">
        <v>34</v>
      </c>
      <c r="D17" s="6" t="s">
        <v>35</v>
      </c>
      <c r="E17" s="3" t="s">
        <v>9</v>
      </c>
      <c r="F17" s="3" t="s">
        <v>36</v>
      </c>
      <c r="G17" s="39" t="s">
        <v>47</v>
      </c>
      <c r="H17" s="11">
        <v>6870</v>
      </c>
      <c r="I17" s="11">
        <v>44517.599999999999</v>
      </c>
      <c r="J17" s="11">
        <v>5399</v>
      </c>
      <c r="K17" s="11">
        <v>1395882.4</v>
      </c>
      <c r="L17" s="16">
        <f t="shared" si="0"/>
        <v>69794.12</v>
      </c>
    </row>
    <row r="18" spans="1:12" ht="30.75" thickBot="1" x14ac:dyDescent="0.3">
      <c r="A18" s="19">
        <v>19</v>
      </c>
      <c r="B18" s="15" t="s">
        <v>37</v>
      </c>
      <c r="C18" s="41" t="s">
        <v>38</v>
      </c>
      <c r="D18" s="42" t="s">
        <v>39</v>
      </c>
      <c r="E18" s="41" t="s">
        <v>9</v>
      </c>
      <c r="F18" s="41" t="s">
        <v>15</v>
      </c>
      <c r="G18" s="39" t="s">
        <v>47</v>
      </c>
      <c r="H18" s="43">
        <v>2362</v>
      </c>
      <c r="I18" s="43">
        <v>4761.79</v>
      </c>
      <c r="J18" s="43">
        <v>504.4</v>
      </c>
      <c r="K18" s="43">
        <v>68638.210000000006</v>
      </c>
      <c r="L18" s="23">
        <f t="shared" si="0"/>
        <v>3431.9105000000004</v>
      </c>
    </row>
    <row r="19" spans="1:12" ht="15.75" thickBot="1" x14ac:dyDescent="0.3">
      <c r="A19" s="24"/>
      <c r="B19" s="44"/>
      <c r="C19" s="45"/>
      <c r="D19" s="46"/>
      <c r="E19" s="45"/>
      <c r="F19" s="45"/>
      <c r="G19" s="45"/>
      <c r="H19" s="47">
        <f>SUM(H6:H18)</f>
        <v>171483</v>
      </c>
      <c r="I19" s="47">
        <f t="shared" ref="I19:L19" si="1">SUM(I6:I18)</f>
        <v>1146210.8500000001</v>
      </c>
      <c r="J19" s="47">
        <f t="shared" si="1"/>
        <v>29614.490000000005</v>
      </c>
      <c r="K19" s="48">
        <f t="shared" si="1"/>
        <v>4925012.34</v>
      </c>
      <c r="L19" s="40">
        <f t="shared" si="1"/>
        <v>246250.617</v>
      </c>
    </row>
  </sheetData>
  <mergeCells count="11">
    <mergeCell ref="B11:B12"/>
    <mergeCell ref="A11:A12"/>
    <mergeCell ref="B15:B16"/>
    <mergeCell ref="A15:A16"/>
    <mergeCell ref="B2:L2"/>
    <mergeCell ref="E5:G5"/>
    <mergeCell ref="B6:B7"/>
    <mergeCell ref="B8:B10"/>
    <mergeCell ref="A8:A10"/>
    <mergeCell ref="A6:A7"/>
    <mergeCell ref="G8:G9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Kakhaber Zhgenti</dc:creator>
  <cp:lastModifiedBy>Windows User</cp:lastModifiedBy>
  <cp:lastPrinted>2018-02-19T16:26:53Z</cp:lastPrinted>
  <dcterms:created xsi:type="dcterms:W3CDTF">2013-09-20T09:37:56Z</dcterms:created>
  <dcterms:modified xsi:type="dcterms:W3CDTF">2019-06-26T08:28:15Z</dcterms:modified>
</cp:coreProperties>
</file>