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tsotskolauri\Desktop\"/>
    </mc:Choice>
  </mc:AlternateContent>
  <bookViews>
    <workbookView xWindow="0" yWindow="0" windowWidth="28800" windowHeight="12300"/>
  </bookViews>
  <sheets>
    <sheet name="სტატისტიკა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5" i="1"/>
  <c r="J135" i="1" l="1"/>
  <c r="I36" i="1"/>
  <c r="G36" i="1"/>
  <c r="E36" i="1"/>
  <c r="I49" i="1" l="1"/>
  <c r="G49" i="1"/>
  <c r="E49" i="1"/>
  <c r="I96" i="1" l="1"/>
  <c r="G96" i="1"/>
  <c r="E96" i="1"/>
  <c r="I101" i="1" l="1"/>
  <c r="G101" i="1"/>
  <c r="E101" i="1"/>
  <c r="G5" i="1" l="1"/>
  <c r="G11" i="1"/>
  <c r="G21" i="1"/>
  <c r="G22" i="1"/>
  <c r="G30" i="1"/>
  <c r="G34" i="1"/>
  <c r="G38" i="1"/>
  <c r="G39" i="1"/>
  <c r="G43" i="1"/>
  <c r="G47" i="1"/>
  <c r="G52" i="1"/>
  <c r="G57" i="1"/>
  <c r="G61" i="1"/>
  <c r="G63" i="1"/>
  <c r="G65" i="1"/>
  <c r="G68" i="1"/>
  <c r="G72" i="1"/>
  <c r="G80" i="1"/>
  <c r="G84" i="1"/>
  <c r="G88" i="1"/>
  <c r="G95" i="1"/>
  <c r="G98" i="1"/>
  <c r="G103" i="1"/>
  <c r="G106" i="1"/>
  <c r="G111" i="1"/>
  <c r="G114" i="1"/>
  <c r="G115" i="1"/>
  <c r="G121" i="1"/>
  <c r="G123" i="1"/>
  <c r="G125" i="1"/>
  <c r="G127" i="1"/>
  <c r="G129" i="1"/>
  <c r="G131" i="1"/>
  <c r="G133" i="1"/>
  <c r="G117" i="1"/>
  <c r="G116" i="1"/>
  <c r="G112" i="1"/>
  <c r="G109" i="1"/>
  <c r="G108" i="1"/>
  <c r="G104" i="1"/>
  <c r="G100" i="1"/>
  <c r="G94" i="1"/>
  <c r="G92" i="1"/>
  <c r="G90" i="1"/>
  <c r="G86" i="1"/>
  <c r="G82" i="1"/>
  <c r="G78" i="1"/>
  <c r="G76" i="1"/>
  <c r="G74" i="1"/>
  <c r="G70" i="1"/>
  <c r="G59" i="1"/>
  <c r="G54" i="1"/>
  <c r="G51" i="1"/>
  <c r="G45" i="1"/>
  <c r="G42" i="1"/>
  <c r="G41" i="1"/>
  <c r="G32" i="1"/>
  <c r="G28" i="1"/>
  <c r="G26" i="1"/>
  <c r="G24" i="1"/>
  <c r="G20" i="1"/>
  <c r="G17" i="1"/>
  <c r="G15" i="1"/>
  <c r="G13" i="1"/>
  <c r="G9" i="1"/>
  <c r="E133" i="1"/>
  <c r="E131" i="1"/>
  <c r="E129" i="1"/>
  <c r="E127" i="1"/>
  <c r="E125" i="1"/>
  <c r="E123" i="1"/>
  <c r="E121" i="1"/>
  <c r="E117" i="1"/>
  <c r="E116" i="1"/>
  <c r="E115" i="1"/>
  <c r="E114" i="1"/>
  <c r="E112" i="1"/>
  <c r="E111" i="1"/>
  <c r="E109" i="1"/>
  <c r="E108" i="1"/>
  <c r="E106" i="1"/>
  <c r="E104" i="1"/>
  <c r="E103" i="1"/>
  <c r="E100" i="1"/>
  <c r="E98" i="1"/>
  <c r="E95" i="1"/>
  <c r="E94" i="1"/>
  <c r="E92" i="1"/>
  <c r="E90" i="1"/>
  <c r="E88" i="1"/>
  <c r="E86" i="1"/>
  <c r="E84" i="1"/>
  <c r="E82" i="1"/>
  <c r="E80" i="1"/>
  <c r="E78" i="1"/>
  <c r="E76" i="1"/>
  <c r="E74" i="1"/>
  <c r="E72" i="1"/>
  <c r="E70" i="1"/>
  <c r="E68" i="1"/>
  <c r="E65" i="1"/>
  <c r="E63" i="1"/>
  <c r="E61" i="1"/>
  <c r="E59" i="1"/>
  <c r="E57" i="1"/>
  <c r="E54" i="1"/>
  <c r="E52" i="1"/>
  <c r="E51" i="1"/>
  <c r="E47" i="1"/>
  <c r="E45" i="1"/>
  <c r="E43" i="1"/>
  <c r="E42" i="1"/>
  <c r="E41" i="1"/>
  <c r="E39" i="1"/>
  <c r="E38" i="1"/>
  <c r="E34" i="1"/>
  <c r="E32" i="1"/>
  <c r="E30" i="1"/>
  <c r="E28" i="1"/>
  <c r="E26" i="1"/>
  <c r="E24" i="1"/>
  <c r="E22" i="1"/>
  <c r="E21" i="1"/>
  <c r="E20" i="1"/>
  <c r="E17" i="1"/>
  <c r="E15" i="1"/>
  <c r="E13" i="1"/>
  <c r="E11" i="1"/>
  <c r="E9" i="1"/>
  <c r="E5" i="1"/>
  <c r="I131" i="1"/>
  <c r="E4" i="1" l="1"/>
  <c r="D4" i="1"/>
  <c r="G4" i="1"/>
  <c r="F4" i="1"/>
  <c r="I133" i="1" l="1"/>
  <c r="I129" i="1"/>
  <c r="I127" i="1"/>
  <c r="I125" i="1"/>
  <c r="I123" i="1"/>
  <c r="I121" i="1"/>
  <c r="I117" i="1"/>
  <c r="I116" i="1"/>
  <c r="I115" i="1"/>
  <c r="I114" i="1"/>
  <c r="I112" i="1"/>
  <c r="I111" i="1"/>
  <c r="I109" i="1"/>
  <c r="I108" i="1"/>
  <c r="I106" i="1"/>
  <c r="I104" i="1"/>
  <c r="I103" i="1"/>
  <c r="I100" i="1"/>
  <c r="I98" i="1"/>
  <c r="I95" i="1"/>
  <c r="I94" i="1"/>
  <c r="I92" i="1"/>
  <c r="I90" i="1"/>
  <c r="I88" i="1"/>
  <c r="I86" i="1"/>
  <c r="I84" i="1"/>
  <c r="I82" i="1"/>
  <c r="I80" i="1"/>
  <c r="I78" i="1"/>
  <c r="I76" i="1"/>
  <c r="I74" i="1"/>
  <c r="I72" i="1"/>
  <c r="I70" i="1"/>
  <c r="I68" i="1"/>
  <c r="I65" i="1"/>
  <c r="I63" i="1"/>
  <c r="I61" i="1"/>
  <c r="I59" i="1"/>
  <c r="I57" i="1"/>
  <c r="I54" i="1"/>
  <c r="I52" i="1"/>
  <c r="I51" i="1"/>
  <c r="I47" i="1"/>
  <c r="I45" i="1"/>
  <c r="I43" i="1"/>
  <c r="I42" i="1"/>
  <c r="I41" i="1"/>
  <c r="I39" i="1"/>
  <c r="I38" i="1"/>
  <c r="I34" i="1"/>
  <c r="I32" i="1"/>
  <c r="I30" i="1"/>
  <c r="I28" i="1"/>
  <c r="I26" i="1"/>
  <c r="I24" i="1"/>
  <c r="I22" i="1"/>
  <c r="I21" i="1"/>
  <c r="I20" i="1"/>
  <c r="I17" i="1"/>
  <c r="I15" i="1"/>
  <c r="I13" i="1"/>
  <c r="I11" i="1"/>
  <c r="I9" i="1"/>
  <c r="I5" i="1"/>
  <c r="H4" i="1"/>
  <c r="I4" i="1" l="1"/>
</calcChain>
</file>

<file path=xl/sharedStrings.xml><?xml version="1.0" encoding="utf-8"?>
<sst xmlns="http://schemas.openxmlformats.org/spreadsheetml/2006/main" count="215" uniqueCount="208">
  <si>
    <t>რაიონი</t>
  </si>
  <si>
    <t>რაიონის მიხედვით</t>
  </si>
  <si>
    <t>ჯამი</t>
  </si>
  <si>
    <t>გლდანი</t>
  </si>
  <si>
    <t>დიდუბე</t>
  </si>
  <si>
    <t>ვაკე</t>
  </si>
  <si>
    <t>ისანი</t>
  </si>
  <si>
    <t>ძველი თბილისი</t>
  </si>
  <si>
    <t>ბათუმი</t>
  </si>
  <si>
    <t>შუახევი</t>
  </si>
  <si>
    <t>ქედა</t>
  </si>
  <si>
    <t>ხულო</t>
  </si>
  <si>
    <t>ქობულეთი</t>
  </si>
  <si>
    <t>ხელვაჩაური</t>
  </si>
  <si>
    <t>ოზურგეთი</t>
  </si>
  <si>
    <t>ლანჩხუთი</t>
  </si>
  <si>
    <t>ჩოხატაური</t>
  </si>
  <si>
    <t>ქუთაისი</t>
  </si>
  <si>
    <t>საჩხერე</t>
  </si>
  <si>
    <t>ჭიათურა</t>
  </si>
  <si>
    <t>ხარაგაული</t>
  </si>
  <si>
    <t>ხონი</t>
  </si>
  <si>
    <t>ზესტაფონი</t>
  </si>
  <si>
    <t>ბაღდათი</t>
  </si>
  <si>
    <t>სამტრედია</t>
  </si>
  <si>
    <t>ვანი</t>
  </si>
  <si>
    <t>წყალტუბო</t>
  </si>
  <si>
    <t>ტყიბული</t>
  </si>
  <si>
    <t>თერჯოლა</t>
  </si>
  <si>
    <t>მცხეთა</t>
  </si>
  <si>
    <t>ყაზბეგი</t>
  </si>
  <si>
    <t>თიანეთი</t>
  </si>
  <si>
    <t>დუშეთი</t>
  </si>
  <si>
    <t>ახალგორი</t>
  </si>
  <si>
    <t>ზუგდიდი</t>
  </si>
  <si>
    <t>სენაკი</t>
  </si>
  <si>
    <t>ხობი</t>
  </si>
  <si>
    <t>აბაშა</t>
  </si>
  <si>
    <t>მესტია</t>
  </si>
  <si>
    <t>ფოთი</t>
  </si>
  <si>
    <t>მარტვილი</t>
  </si>
  <si>
    <t>წალენჯიხა</t>
  </si>
  <si>
    <t>ჩხოროწყუ</t>
  </si>
  <si>
    <t>გორი</t>
  </si>
  <si>
    <t>კასპი</t>
  </si>
  <si>
    <t>ქარელი</t>
  </si>
  <si>
    <t>ხაშური</t>
  </si>
  <si>
    <t>ამბროლაური</t>
  </si>
  <si>
    <t>ლენტეხი</t>
  </si>
  <si>
    <t>ცაგერი</t>
  </si>
  <si>
    <t>ონი</t>
  </si>
  <si>
    <t>რუსთავი</t>
  </si>
  <si>
    <t>თეთრიწყარო</t>
  </si>
  <si>
    <t>ბოლნისი</t>
  </si>
  <si>
    <t>მარნეული</t>
  </si>
  <si>
    <t>გარდაბანი</t>
  </si>
  <si>
    <t>დმანისი</t>
  </si>
  <si>
    <t>წალკა</t>
  </si>
  <si>
    <t>ახალციხე</t>
  </si>
  <si>
    <t>ახალქალაქი</t>
  </si>
  <si>
    <t>ნინოწმინდა</t>
  </si>
  <si>
    <t>ასპინძა</t>
  </si>
  <si>
    <t>ადიგენი</t>
  </si>
  <si>
    <t>ბორჯომი</t>
  </si>
  <si>
    <t>თელავი</t>
  </si>
  <si>
    <t>გურჯაანი</t>
  </si>
  <si>
    <t>სიღნაღი</t>
  </si>
  <si>
    <t>ლაგოდეხი</t>
  </si>
  <si>
    <t>ყვარელი</t>
  </si>
  <si>
    <t>საგარეჯო</t>
  </si>
  <si>
    <t>დედოფლისწყარო</t>
  </si>
  <si>
    <t>ახმეტა</t>
  </si>
  <si>
    <t>02-01-გოგატიშვილი</t>
  </si>
  <si>
    <t>02-02-მაისაშვილი</t>
  </si>
  <si>
    <t>02-03-ბიტარიშვილი</t>
  </si>
  <si>
    <t>02-04-ვიბლიანი</t>
  </si>
  <si>
    <t>03-01-ძებისაშვილი</t>
  </si>
  <si>
    <t>03-02-კუმელაშვილი</t>
  </si>
  <si>
    <t>04-01-თედიაშვილი</t>
  </si>
  <si>
    <t>04-02-კუპრავიშვილი</t>
  </si>
  <si>
    <t>05-01-ნაცვალაშვილი</t>
  </si>
  <si>
    <t>05-02-ლობჟანიძე</t>
  </si>
  <si>
    <t>06-01-ჯოხაძე</t>
  </si>
  <si>
    <t>06-02-დავითაშვილი</t>
  </si>
  <si>
    <t>07-01-ხალვაში</t>
  </si>
  <si>
    <t>07-02-თავდიშვილი</t>
  </si>
  <si>
    <t>07-03-ცინცაძე</t>
  </si>
  <si>
    <t>08-01-დიასამიძე</t>
  </si>
  <si>
    <t>09-01-სურმანიძე</t>
  </si>
  <si>
    <t>10-01-შავაძე</t>
  </si>
  <si>
    <t>10-02-აბულაძე</t>
  </si>
  <si>
    <t>11-01-ბეჟანიძე</t>
  </si>
  <si>
    <t>11-02-მესხიძე</t>
  </si>
  <si>
    <t>12-01-საფარიძე</t>
  </si>
  <si>
    <t>12-02-ბოლქვაძე</t>
  </si>
  <si>
    <t>13-01-მდინარაძე</t>
  </si>
  <si>
    <t>13-02-კვერღელიძე</t>
  </si>
  <si>
    <t>14-01-ჩიჩუა</t>
  </si>
  <si>
    <t>14-02-ჯიბლაძე</t>
  </si>
  <si>
    <t>15-01-სანიკიძე</t>
  </si>
  <si>
    <t>15-02-თავბერიძე</t>
  </si>
  <si>
    <t>16-02-ბენდელიანი</t>
  </si>
  <si>
    <t>16-03-ახვლედიანი</t>
  </si>
  <si>
    <t>17-01-დეკანოიძე</t>
  </si>
  <si>
    <t>18-01-ინჩქიტიძე</t>
  </si>
  <si>
    <t>19-01-მდინარაძე</t>
  </si>
  <si>
    <t>19-02-მუხურაძე</t>
  </si>
  <si>
    <t>20-01-კაკაურიძე</t>
  </si>
  <si>
    <t>21-01-ნიკოლაძე</t>
  </si>
  <si>
    <t>22-01-ალავიძე</t>
  </si>
  <si>
    <t>22-02-კბილაშვილი</t>
  </si>
  <si>
    <t>23-01-კაცაძე</t>
  </si>
  <si>
    <t>23-02-ნიშნიანიძე</t>
  </si>
  <si>
    <t>24-01-ოჩხიკიძე</t>
  </si>
  <si>
    <t>24-02-ფანცულაია</t>
  </si>
  <si>
    <t>25-01-ჩიხლაძე</t>
  </si>
  <si>
    <t>26-01-დალაქიშვილი</t>
  </si>
  <si>
    <t>27-01-ურიადმყოფელი</t>
  </si>
  <si>
    <t>27-02-ცხადაძე</t>
  </si>
  <si>
    <t>28-01-ურთაშვილი</t>
  </si>
  <si>
    <t>28-02-მრევლიშვილი</t>
  </si>
  <si>
    <t>28-03-გაბიტაშვილი</t>
  </si>
  <si>
    <t>29-01-გელაძე</t>
  </si>
  <si>
    <t>29-02-საბაური</t>
  </si>
  <si>
    <t>30-01-ცალუღელაშვილი</t>
  </si>
  <si>
    <t>30-02-იარაჯული</t>
  </si>
  <si>
    <t>31-01-ხადილაშვილი</t>
  </si>
  <si>
    <t>31-02-ქაშიაშვილი</t>
  </si>
  <si>
    <t>32-01-ზაქაროშვილი</t>
  </si>
  <si>
    <t>32-02-ბერიანიძე</t>
  </si>
  <si>
    <t>33-01-ბუავა</t>
  </si>
  <si>
    <t>33-02-ჯიქია</t>
  </si>
  <si>
    <t>33-03-გაბუნია</t>
  </si>
  <si>
    <t>34-01-წითლიძე</t>
  </si>
  <si>
    <t>34-02-გაბესკირია</t>
  </si>
  <si>
    <t>35-01-ახალაია</t>
  </si>
  <si>
    <t>35-02-ქაცარავა</t>
  </si>
  <si>
    <t>36-01-ჯანელიძე</t>
  </si>
  <si>
    <t>36-02-თაკვარელია</t>
  </si>
  <si>
    <t>37-01-ნაკანი</t>
  </si>
  <si>
    <t>37-02-ხაფთანი</t>
  </si>
  <si>
    <t>38-01-ბარამიძე</t>
  </si>
  <si>
    <t>38-02-კორტავა</t>
  </si>
  <si>
    <t>39-01-ჯანაშია</t>
  </si>
  <si>
    <t>39-02-თოფურია</t>
  </si>
  <si>
    <t>40-01-სარია</t>
  </si>
  <si>
    <t>40-02-ჯანჯღავა</t>
  </si>
  <si>
    <t>41-01-იზორია</t>
  </si>
  <si>
    <t>41-02-წახნაკია</t>
  </si>
  <si>
    <t>42-01-ბერიშვილი</t>
  </si>
  <si>
    <t>42-02-მაკრახიძე</t>
  </si>
  <si>
    <t>43-01-ყაჩლავაშვილი</t>
  </si>
  <si>
    <t>43-02-გრაკალიშვილი</t>
  </si>
  <si>
    <t>44-01-ახალკაცი</t>
  </si>
  <si>
    <t>44-02-იკოშვილი</t>
  </si>
  <si>
    <t>45-01-რამიშვილი</t>
  </si>
  <si>
    <t>45-02-კობერიძე</t>
  </si>
  <si>
    <t>46-01-კერესელიძე</t>
  </si>
  <si>
    <t>46-02-ჭელიძე</t>
  </si>
  <si>
    <t>47-01-ლიპარტელიანი</t>
  </si>
  <si>
    <t>48-01-ყურაშვილი</t>
  </si>
  <si>
    <t>49-01-ჩალაძე</t>
  </si>
  <si>
    <t>50-01-პაპუაშვილი</t>
  </si>
  <si>
    <t>50-02-ვეფხვაძე</t>
  </si>
  <si>
    <t>51-01-სულხანიშვილი</t>
  </si>
  <si>
    <t>52-01-სილაგაძე</t>
  </si>
  <si>
    <t>53-01-სადიგოვა</t>
  </si>
  <si>
    <t>54-01-დიდებაშვილი</t>
  </si>
  <si>
    <t>54-02-მაჭარაშვილი</t>
  </si>
  <si>
    <t>55-01-დაუთაშვილი</t>
  </si>
  <si>
    <t>55-02-წულუკიძე</t>
  </si>
  <si>
    <t>56-01-ქანთარია</t>
  </si>
  <si>
    <t>57-01-ჯინჭველაძე</t>
  </si>
  <si>
    <t>57-02-წაღიგიან</t>
  </si>
  <si>
    <t>58-01-აღდგომელაძე</t>
  </si>
  <si>
    <t>59-01-მგდესიან</t>
  </si>
  <si>
    <t>59-02-გოგორიან</t>
  </si>
  <si>
    <t>60-01-ლონდარიძე</t>
  </si>
  <si>
    <t>61-01-ჯელია</t>
  </si>
  <si>
    <t>62-01-ხაჩიძე</t>
  </si>
  <si>
    <t>63-01-წიგნაძე</t>
  </si>
  <si>
    <t>63-02-მამუკელაშვილი</t>
  </si>
  <si>
    <t>63-04-არჯევანიძე</t>
  </si>
  <si>
    <t>64-01-ჭვინაშვილი-ხელაშვილი</t>
  </si>
  <si>
    <t>64-02-ჯოხაძე</t>
  </si>
  <si>
    <t>65-01-ოთარაშვილი</t>
  </si>
  <si>
    <t>65-02-ბოქოლიშვილი</t>
  </si>
  <si>
    <t>66-01-მუმლაძე</t>
  </si>
  <si>
    <t>66-02-ლაბუჩიძე</t>
  </si>
  <si>
    <t>67-01-იმერლიშვილი</t>
  </si>
  <si>
    <t>67-02-მოლაშვილი</t>
  </si>
  <si>
    <t>68-01-შაქარაშვილი</t>
  </si>
  <si>
    <t>68-02-ტაბატაძე</t>
  </si>
  <si>
    <t>69-01-ფიროსმანაშვილი</t>
  </si>
  <si>
    <t>70-01-ძიგურიშვილი</t>
  </si>
  <si>
    <t>70-02-მჭედლიშვილი</t>
  </si>
  <si>
    <t>69-02-მათეშვილი</t>
  </si>
  <si>
    <t>63-03-ნარუსლიშვილი</t>
  </si>
  <si>
    <t>მომხმარებლის მიხედვით</t>
  </si>
  <si>
    <t>ღილაკი "ბეჭდვა"</t>
  </si>
  <si>
    <t>ღილაკი "შემოწმება"
08.04.2019-დან</t>
  </si>
  <si>
    <t>სქემიდან გასულთა რაოდენობა</t>
  </si>
  <si>
    <t>"Users"</t>
  </si>
  <si>
    <t>52-02-მაღრაძე</t>
  </si>
  <si>
    <t>49-02-მეტრეველი</t>
  </si>
  <si>
    <t>25-02-სვანიძე</t>
  </si>
  <si>
    <t>17-02-ზაბახიძე</t>
  </si>
  <si>
    <t>24.06.2019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</si>
</sst>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20" fontId="3" fillId="2" borderId="2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/>
    <xf numFmtId="0" fontId="0" fillId="0" borderId="1" xfId="0" applyFont="1" applyBorder="1" applyAlignment="1">
      <alignment horizontal="left" vertical="center"/>
    </xf>
    <xf numFmtId="0" fontId="0" fillId="2" borderId="14" xfId="0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0" fillId="0" borderId="1" xfId="0" applyFont="1" applyBorder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5"/>
  <sheetViews>
    <sheetView tabSelected="1" zoomScaleNormal="100" workbookViewId="0">
      <selection activeCell="J3" sqref="J3"/>
    </sheetView>
  </sheetViews>
  <sheetFormatPr defaultRowHeight="15" x14ac:dyDescent="0.25"/>
  <cols>
    <col min="1" max="1" width="3" style="1" bestFit="1" customWidth="1"/>
    <col min="2" max="2" width="25" customWidth="1"/>
    <col min="3" max="3" width="28.85546875" customWidth="1"/>
    <col min="4" max="4" width="23.85546875" customWidth="1"/>
    <col min="5" max="5" width="22.28515625" customWidth="1"/>
    <col min="6" max="6" width="22.7109375" customWidth="1"/>
    <col min="7" max="7" width="20.140625" customWidth="1"/>
    <col min="8" max="8" width="21.28515625" customWidth="1"/>
    <col min="9" max="9" width="32.85546875" customWidth="1"/>
  </cols>
  <sheetData>
    <row r="1" spans="1:10" ht="24" thickBot="1" x14ac:dyDescent="0.3">
      <c r="A1" s="19" t="s">
        <v>207</v>
      </c>
      <c r="B1" s="20"/>
      <c r="C1" s="20"/>
      <c r="D1" s="20"/>
      <c r="E1" s="20"/>
      <c r="F1" s="20"/>
      <c r="G1" s="20"/>
      <c r="H1" s="20"/>
      <c r="I1" s="21"/>
    </row>
    <row r="2" spans="1:10" ht="30.75" thickBot="1" x14ac:dyDescent="0.3">
      <c r="A2" s="22"/>
      <c r="B2" s="24" t="s">
        <v>0</v>
      </c>
      <c r="C2" s="26" t="s">
        <v>202</v>
      </c>
      <c r="D2" s="2" t="s">
        <v>198</v>
      </c>
      <c r="E2" s="6" t="s">
        <v>1</v>
      </c>
      <c r="F2" s="2" t="s">
        <v>198</v>
      </c>
      <c r="G2" s="4" t="s">
        <v>1</v>
      </c>
      <c r="H2" s="2" t="s">
        <v>198</v>
      </c>
      <c r="I2" s="5" t="s">
        <v>1</v>
      </c>
      <c r="J2">
        <v>0.5</v>
      </c>
    </row>
    <row r="3" spans="1:10" ht="30.75" customHeight="1" thickBot="1" x14ac:dyDescent="0.3">
      <c r="A3" s="23"/>
      <c r="B3" s="25"/>
      <c r="C3" s="27"/>
      <c r="D3" s="3" t="s">
        <v>199</v>
      </c>
      <c r="E3" s="3" t="s">
        <v>199</v>
      </c>
      <c r="F3" s="3" t="s">
        <v>200</v>
      </c>
      <c r="G3" s="3" t="s">
        <v>200</v>
      </c>
      <c r="H3" s="3" t="s">
        <v>201</v>
      </c>
      <c r="I3" s="3" t="s">
        <v>201</v>
      </c>
    </row>
    <row r="4" spans="1:10" ht="17.25" customHeight="1" x14ac:dyDescent="0.25">
      <c r="A4" s="10"/>
      <c r="B4" s="11" t="s">
        <v>2</v>
      </c>
      <c r="C4" s="12"/>
      <c r="D4" s="12">
        <f t="shared" ref="D4:I4" si="0">SUM(D5:D134)</f>
        <v>151022</v>
      </c>
      <c r="E4" s="13">
        <f t="shared" si="0"/>
        <v>151022</v>
      </c>
      <c r="F4" s="14">
        <f t="shared" si="0"/>
        <v>175910</v>
      </c>
      <c r="G4" s="13">
        <f t="shared" si="0"/>
        <v>175910</v>
      </c>
      <c r="H4" s="14">
        <f t="shared" si="0"/>
        <v>118305</v>
      </c>
      <c r="I4" s="13">
        <f t="shared" si="0"/>
        <v>118305</v>
      </c>
    </row>
    <row r="5" spans="1:10" s="8" customFormat="1" x14ac:dyDescent="0.25">
      <c r="A5" s="16">
        <v>1</v>
      </c>
      <c r="B5" s="17" t="s">
        <v>3</v>
      </c>
      <c r="C5" s="15" t="s">
        <v>72</v>
      </c>
      <c r="D5" s="7">
        <v>4984</v>
      </c>
      <c r="E5" s="16">
        <f>SUM(D5:D8)</f>
        <v>15049</v>
      </c>
      <c r="F5" s="7">
        <v>4873</v>
      </c>
      <c r="G5" s="16">
        <f>SUM(F5:F8)</f>
        <v>15298</v>
      </c>
      <c r="H5" s="7">
        <v>3562</v>
      </c>
      <c r="I5" s="16">
        <f>SUM(H5:H8)</f>
        <v>11501</v>
      </c>
      <c r="J5" s="8">
        <f>H5*$J$2</f>
        <v>1781</v>
      </c>
    </row>
    <row r="6" spans="1:10" s="8" customFormat="1" x14ac:dyDescent="0.25">
      <c r="A6" s="16"/>
      <c r="B6" s="17"/>
      <c r="C6" s="15" t="s">
        <v>73</v>
      </c>
      <c r="D6" s="7">
        <v>5598</v>
      </c>
      <c r="E6" s="16"/>
      <c r="F6" s="7">
        <v>5622</v>
      </c>
      <c r="G6" s="16"/>
      <c r="H6" s="7">
        <v>4085</v>
      </c>
      <c r="I6" s="16"/>
      <c r="J6" s="8">
        <f t="shared" ref="J6:J69" si="1">H6*$J$2</f>
        <v>2042.5</v>
      </c>
    </row>
    <row r="7" spans="1:10" s="8" customFormat="1" x14ac:dyDescent="0.25">
      <c r="A7" s="16"/>
      <c r="B7" s="17"/>
      <c r="C7" s="15" t="s">
        <v>74</v>
      </c>
      <c r="D7" s="7">
        <v>1347</v>
      </c>
      <c r="E7" s="16"/>
      <c r="F7" s="7">
        <v>1420</v>
      </c>
      <c r="G7" s="16"/>
      <c r="H7" s="7">
        <v>1150</v>
      </c>
      <c r="I7" s="16"/>
      <c r="J7" s="8">
        <f t="shared" si="1"/>
        <v>575</v>
      </c>
    </row>
    <row r="8" spans="1:10" s="8" customFormat="1" x14ac:dyDescent="0.25">
      <c r="A8" s="16"/>
      <c r="B8" s="17"/>
      <c r="C8" s="15" t="s">
        <v>75</v>
      </c>
      <c r="D8" s="7">
        <v>3120</v>
      </c>
      <c r="E8" s="16"/>
      <c r="F8" s="7">
        <v>3383</v>
      </c>
      <c r="G8" s="16"/>
      <c r="H8" s="7">
        <v>2704</v>
      </c>
      <c r="I8" s="16"/>
      <c r="J8" s="8">
        <f t="shared" si="1"/>
        <v>1352</v>
      </c>
    </row>
    <row r="9" spans="1:10" s="8" customFormat="1" x14ac:dyDescent="0.25">
      <c r="A9" s="16">
        <v>2</v>
      </c>
      <c r="B9" s="17" t="s">
        <v>4</v>
      </c>
      <c r="C9" s="15" t="s">
        <v>76</v>
      </c>
      <c r="D9" s="7">
        <v>5247</v>
      </c>
      <c r="E9" s="16">
        <f>SUM(D9:D10)</f>
        <v>10463</v>
      </c>
      <c r="F9" s="7">
        <v>5783</v>
      </c>
      <c r="G9" s="16">
        <f>SUM(F9:F10)</f>
        <v>11224</v>
      </c>
      <c r="H9" s="7">
        <v>4501</v>
      </c>
      <c r="I9" s="16">
        <f>SUM(H9:H10)</f>
        <v>8808</v>
      </c>
      <c r="J9" s="8">
        <f t="shared" si="1"/>
        <v>2250.5</v>
      </c>
    </row>
    <row r="10" spans="1:10" s="8" customFormat="1" x14ac:dyDescent="0.25">
      <c r="A10" s="16"/>
      <c r="B10" s="17"/>
      <c r="C10" s="15" t="s">
        <v>77</v>
      </c>
      <c r="D10" s="7">
        <v>5216</v>
      </c>
      <c r="E10" s="16"/>
      <c r="F10" s="7">
        <v>5441</v>
      </c>
      <c r="G10" s="16"/>
      <c r="H10" s="7">
        <v>4307</v>
      </c>
      <c r="I10" s="16"/>
      <c r="J10" s="8">
        <f t="shared" si="1"/>
        <v>2153.5</v>
      </c>
    </row>
    <row r="11" spans="1:10" s="8" customFormat="1" x14ac:dyDescent="0.25">
      <c r="A11" s="16">
        <v>3</v>
      </c>
      <c r="B11" s="17" t="s">
        <v>5</v>
      </c>
      <c r="C11" s="15" t="s">
        <v>78</v>
      </c>
      <c r="D11" s="7">
        <v>6750</v>
      </c>
      <c r="E11" s="16">
        <f>SUM(D11:D12)</f>
        <v>13127</v>
      </c>
      <c r="F11" s="7">
        <v>7190</v>
      </c>
      <c r="G11" s="16">
        <f>SUM(F11:F12)</f>
        <v>13722</v>
      </c>
      <c r="H11" s="7">
        <v>5516</v>
      </c>
      <c r="I11" s="16">
        <f>SUM(H11:H12)</f>
        <v>10573</v>
      </c>
      <c r="J11" s="8">
        <f t="shared" si="1"/>
        <v>2758</v>
      </c>
    </row>
    <row r="12" spans="1:10" s="8" customFormat="1" x14ac:dyDescent="0.25">
      <c r="A12" s="16"/>
      <c r="B12" s="17"/>
      <c r="C12" s="15" t="s">
        <v>79</v>
      </c>
      <c r="D12" s="7">
        <v>6377</v>
      </c>
      <c r="E12" s="16"/>
      <c r="F12" s="7">
        <v>6532</v>
      </c>
      <c r="G12" s="16"/>
      <c r="H12" s="7">
        <v>5057</v>
      </c>
      <c r="I12" s="16"/>
      <c r="J12" s="8">
        <f t="shared" si="1"/>
        <v>2528.5</v>
      </c>
    </row>
    <row r="13" spans="1:10" s="8" customFormat="1" x14ac:dyDescent="0.25">
      <c r="A13" s="16">
        <v>4</v>
      </c>
      <c r="B13" s="17" t="s">
        <v>6</v>
      </c>
      <c r="C13" s="15" t="s">
        <v>80</v>
      </c>
      <c r="D13" s="7">
        <v>6765</v>
      </c>
      <c r="E13" s="16">
        <f>SUM(D13:D14)</f>
        <v>14014</v>
      </c>
      <c r="F13" s="7">
        <v>7980</v>
      </c>
      <c r="G13" s="16">
        <f>SUM(F13:F14)</f>
        <v>16089</v>
      </c>
      <c r="H13" s="7">
        <v>5659</v>
      </c>
      <c r="I13" s="16">
        <f>SUM(H13:H14)</f>
        <v>11721</v>
      </c>
      <c r="J13" s="8">
        <f t="shared" si="1"/>
        <v>2829.5</v>
      </c>
    </row>
    <row r="14" spans="1:10" s="8" customFormat="1" x14ac:dyDescent="0.25">
      <c r="A14" s="16"/>
      <c r="B14" s="17"/>
      <c r="C14" s="15" t="s">
        <v>81</v>
      </c>
      <c r="D14" s="7">
        <v>7249</v>
      </c>
      <c r="E14" s="16"/>
      <c r="F14" s="7">
        <v>8109</v>
      </c>
      <c r="G14" s="16"/>
      <c r="H14" s="7">
        <v>6062</v>
      </c>
      <c r="I14" s="16"/>
      <c r="J14" s="8">
        <f t="shared" si="1"/>
        <v>3031</v>
      </c>
    </row>
    <row r="15" spans="1:10" s="8" customFormat="1" x14ac:dyDescent="0.25">
      <c r="A15" s="16">
        <v>5</v>
      </c>
      <c r="B15" s="17" t="s">
        <v>7</v>
      </c>
      <c r="C15" s="15" t="s">
        <v>82</v>
      </c>
      <c r="D15" s="7">
        <v>2105</v>
      </c>
      <c r="E15" s="16">
        <f>SUM(D15:D16)</f>
        <v>3590</v>
      </c>
      <c r="F15" s="7">
        <v>2278</v>
      </c>
      <c r="G15" s="16">
        <f>SUM(F15:F16)</f>
        <v>4072</v>
      </c>
      <c r="H15" s="7">
        <v>1732</v>
      </c>
      <c r="I15" s="16">
        <f>SUM(H15:H16)</f>
        <v>3056</v>
      </c>
      <c r="J15" s="8">
        <f t="shared" si="1"/>
        <v>866</v>
      </c>
    </row>
    <row r="16" spans="1:10" s="8" customFormat="1" x14ac:dyDescent="0.25">
      <c r="A16" s="16"/>
      <c r="B16" s="17"/>
      <c r="C16" s="15" t="s">
        <v>83</v>
      </c>
      <c r="D16" s="7">
        <v>1485</v>
      </c>
      <c r="E16" s="16"/>
      <c r="F16" s="7">
        <v>1794</v>
      </c>
      <c r="G16" s="16"/>
      <c r="H16" s="7">
        <v>1324</v>
      </c>
      <c r="I16" s="16"/>
      <c r="J16" s="8">
        <f t="shared" si="1"/>
        <v>662</v>
      </c>
    </row>
    <row r="17" spans="1:10" s="8" customFormat="1" x14ac:dyDescent="0.25">
      <c r="A17" s="16">
        <v>6</v>
      </c>
      <c r="B17" s="17" t="s">
        <v>8</v>
      </c>
      <c r="C17" s="15" t="s">
        <v>84</v>
      </c>
      <c r="D17" s="7">
        <v>3884</v>
      </c>
      <c r="E17" s="16">
        <f>SUM(D17:D19)</f>
        <v>9341</v>
      </c>
      <c r="F17" s="7">
        <v>4346</v>
      </c>
      <c r="G17" s="16">
        <f>SUM(F17:F19)</f>
        <v>11842</v>
      </c>
      <c r="H17" s="7">
        <v>2598</v>
      </c>
      <c r="I17" s="16">
        <f>SUM(H17:H19)</f>
        <v>7442</v>
      </c>
      <c r="J17" s="8">
        <f t="shared" si="1"/>
        <v>1299</v>
      </c>
    </row>
    <row r="18" spans="1:10" s="8" customFormat="1" x14ac:dyDescent="0.25">
      <c r="A18" s="16"/>
      <c r="B18" s="17"/>
      <c r="C18" s="15" t="s">
        <v>85</v>
      </c>
      <c r="D18" s="7">
        <v>2448</v>
      </c>
      <c r="E18" s="16"/>
      <c r="F18" s="7">
        <v>3404</v>
      </c>
      <c r="G18" s="16"/>
      <c r="H18" s="7">
        <v>2147</v>
      </c>
      <c r="I18" s="16"/>
      <c r="J18" s="8">
        <f t="shared" si="1"/>
        <v>1073.5</v>
      </c>
    </row>
    <row r="19" spans="1:10" s="8" customFormat="1" x14ac:dyDescent="0.25">
      <c r="A19" s="16"/>
      <c r="B19" s="17"/>
      <c r="C19" s="15" t="s">
        <v>86</v>
      </c>
      <c r="D19" s="7">
        <v>3009</v>
      </c>
      <c r="E19" s="16"/>
      <c r="F19" s="7">
        <v>4092</v>
      </c>
      <c r="G19" s="16"/>
      <c r="H19" s="7">
        <v>2697</v>
      </c>
      <c r="I19" s="16"/>
      <c r="J19" s="8">
        <f t="shared" si="1"/>
        <v>1348.5</v>
      </c>
    </row>
    <row r="20" spans="1:10" s="8" customFormat="1" x14ac:dyDescent="0.25">
      <c r="A20" s="7">
        <v>7</v>
      </c>
      <c r="B20" s="9" t="s">
        <v>9</v>
      </c>
      <c r="C20" s="15" t="s">
        <v>87</v>
      </c>
      <c r="D20" s="7">
        <v>512</v>
      </c>
      <c r="E20" s="7">
        <f>D20</f>
        <v>512</v>
      </c>
      <c r="F20" s="7">
        <v>585</v>
      </c>
      <c r="G20" s="7">
        <f>F20</f>
        <v>585</v>
      </c>
      <c r="H20" s="7">
        <v>392</v>
      </c>
      <c r="I20" s="7">
        <f>H20</f>
        <v>392</v>
      </c>
      <c r="J20" s="8">
        <f t="shared" si="1"/>
        <v>196</v>
      </c>
    </row>
    <row r="21" spans="1:10" s="8" customFormat="1" x14ac:dyDescent="0.25">
      <c r="A21" s="7">
        <v>8</v>
      </c>
      <c r="B21" s="9" t="s">
        <v>10</v>
      </c>
      <c r="C21" s="15" t="s">
        <v>88</v>
      </c>
      <c r="D21" s="7">
        <v>671</v>
      </c>
      <c r="E21" s="7">
        <f>D21</f>
        <v>671</v>
      </c>
      <c r="F21" s="7">
        <v>991</v>
      </c>
      <c r="G21" s="7">
        <f>F21</f>
        <v>991</v>
      </c>
      <c r="H21" s="7">
        <v>334</v>
      </c>
      <c r="I21" s="7">
        <f>H21</f>
        <v>334</v>
      </c>
      <c r="J21" s="8">
        <f t="shared" si="1"/>
        <v>167</v>
      </c>
    </row>
    <row r="22" spans="1:10" s="8" customFormat="1" x14ac:dyDescent="0.25">
      <c r="A22" s="16">
        <v>9</v>
      </c>
      <c r="B22" s="17" t="s">
        <v>11</v>
      </c>
      <c r="C22" s="15" t="s">
        <v>89</v>
      </c>
      <c r="D22" s="7">
        <v>427</v>
      </c>
      <c r="E22" s="16">
        <f>SUM(D22:D23)</f>
        <v>937</v>
      </c>
      <c r="F22" s="7">
        <v>457</v>
      </c>
      <c r="G22" s="16">
        <f>SUM(F22:F23)</f>
        <v>1025</v>
      </c>
      <c r="H22" s="7">
        <v>251</v>
      </c>
      <c r="I22" s="16">
        <f>SUM(H22:H23)</f>
        <v>576</v>
      </c>
      <c r="J22" s="8">
        <f t="shared" si="1"/>
        <v>125.5</v>
      </c>
    </row>
    <row r="23" spans="1:10" s="8" customFormat="1" x14ac:dyDescent="0.25">
      <c r="A23" s="16"/>
      <c r="B23" s="17"/>
      <c r="C23" s="15" t="s">
        <v>90</v>
      </c>
      <c r="D23" s="7">
        <v>510</v>
      </c>
      <c r="E23" s="16"/>
      <c r="F23" s="7">
        <v>568</v>
      </c>
      <c r="G23" s="16"/>
      <c r="H23" s="7">
        <v>325</v>
      </c>
      <c r="I23" s="16"/>
      <c r="J23" s="8">
        <f t="shared" si="1"/>
        <v>162.5</v>
      </c>
    </row>
    <row r="24" spans="1:10" s="8" customFormat="1" x14ac:dyDescent="0.25">
      <c r="A24" s="16">
        <v>10</v>
      </c>
      <c r="B24" s="17" t="s">
        <v>12</v>
      </c>
      <c r="C24" s="15" t="s">
        <v>91</v>
      </c>
      <c r="D24" s="7">
        <v>1127</v>
      </c>
      <c r="E24" s="16">
        <f>SUM(D24:D25)</f>
        <v>1894</v>
      </c>
      <c r="F24" s="7">
        <v>1386</v>
      </c>
      <c r="G24" s="16">
        <f>SUM(F24:F25)</f>
        <v>2308</v>
      </c>
      <c r="H24" s="7">
        <v>790</v>
      </c>
      <c r="I24" s="16">
        <f>SUM(H24:H25)</f>
        <v>1382</v>
      </c>
      <c r="J24" s="8">
        <f t="shared" si="1"/>
        <v>395</v>
      </c>
    </row>
    <row r="25" spans="1:10" s="8" customFormat="1" x14ac:dyDescent="0.25">
      <c r="A25" s="16"/>
      <c r="B25" s="17"/>
      <c r="C25" s="15" t="s">
        <v>92</v>
      </c>
      <c r="D25" s="7">
        <v>767</v>
      </c>
      <c r="E25" s="16"/>
      <c r="F25" s="7">
        <v>922</v>
      </c>
      <c r="G25" s="16"/>
      <c r="H25" s="7">
        <v>592</v>
      </c>
      <c r="I25" s="16"/>
      <c r="J25" s="8">
        <f t="shared" si="1"/>
        <v>296</v>
      </c>
    </row>
    <row r="26" spans="1:10" s="8" customFormat="1" x14ac:dyDescent="0.25">
      <c r="A26" s="16">
        <v>11</v>
      </c>
      <c r="B26" s="17" t="s">
        <v>13</v>
      </c>
      <c r="C26" s="15" t="s">
        <v>93</v>
      </c>
      <c r="D26" s="7">
        <v>566</v>
      </c>
      <c r="E26" s="16">
        <f>SUM(D26:D27)</f>
        <v>673</v>
      </c>
      <c r="F26" s="7">
        <v>694</v>
      </c>
      <c r="G26" s="16">
        <f>SUM(F26:F27)</f>
        <v>834</v>
      </c>
      <c r="H26" s="7">
        <v>450</v>
      </c>
      <c r="I26" s="16">
        <f>SUM(H26:H27)</f>
        <v>543</v>
      </c>
      <c r="J26" s="8">
        <f t="shared" si="1"/>
        <v>225</v>
      </c>
    </row>
    <row r="27" spans="1:10" s="8" customFormat="1" x14ac:dyDescent="0.25">
      <c r="A27" s="16"/>
      <c r="B27" s="17"/>
      <c r="C27" s="15" t="s">
        <v>94</v>
      </c>
      <c r="D27" s="7">
        <v>107</v>
      </c>
      <c r="E27" s="16"/>
      <c r="F27" s="7">
        <v>140</v>
      </c>
      <c r="G27" s="16"/>
      <c r="H27" s="7">
        <v>93</v>
      </c>
      <c r="I27" s="16"/>
      <c r="J27" s="8">
        <f t="shared" si="1"/>
        <v>46.5</v>
      </c>
    </row>
    <row r="28" spans="1:10" s="8" customFormat="1" x14ac:dyDescent="0.25">
      <c r="A28" s="16">
        <v>12</v>
      </c>
      <c r="B28" s="17" t="s">
        <v>14</v>
      </c>
      <c r="C28" s="15" t="s">
        <v>95</v>
      </c>
      <c r="D28" s="7">
        <v>847</v>
      </c>
      <c r="E28" s="16">
        <f>SUM(D28:D29)</f>
        <v>1963</v>
      </c>
      <c r="F28" s="7">
        <v>1068</v>
      </c>
      <c r="G28" s="16">
        <f>SUM(F28:F29)</f>
        <v>2500</v>
      </c>
      <c r="H28" s="7">
        <v>732</v>
      </c>
      <c r="I28" s="16">
        <f>SUM(H28:H29)</f>
        <v>1601</v>
      </c>
      <c r="J28" s="8">
        <f t="shared" si="1"/>
        <v>366</v>
      </c>
    </row>
    <row r="29" spans="1:10" s="8" customFormat="1" x14ac:dyDescent="0.25">
      <c r="A29" s="16"/>
      <c r="B29" s="17"/>
      <c r="C29" s="15" t="s">
        <v>96</v>
      </c>
      <c r="D29" s="7">
        <v>1116</v>
      </c>
      <c r="E29" s="16"/>
      <c r="F29" s="7">
        <v>1432</v>
      </c>
      <c r="G29" s="16"/>
      <c r="H29" s="7">
        <v>869</v>
      </c>
      <c r="I29" s="16"/>
      <c r="J29" s="8">
        <f t="shared" si="1"/>
        <v>434.5</v>
      </c>
    </row>
    <row r="30" spans="1:10" s="8" customFormat="1" x14ac:dyDescent="0.25">
      <c r="A30" s="16">
        <v>13</v>
      </c>
      <c r="B30" s="17" t="s">
        <v>15</v>
      </c>
      <c r="C30" s="15" t="s">
        <v>97</v>
      </c>
      <c r="D30" s="7">
        <v>388</v>
      </c>
      <c r="E30" s="16">
        <f>SUM(D30:D31)</f>
        <v>859</v>
      </c>
      <c r="F30" s="7">
        <v>532</v>
      </c>
      <c r="G30" s="16">
        <f>SUM(F30:F31)</f>
        <v>1128</v>
      </c>
      <c r="H30" s="7">
        <v>310</v>
      </c>
      <c r="I30" s="16">
        <f>SUM(H30:H31)</f>
        <v>711</v>
      </c>
      <c r="J30" s="8">
        <f t="shared" si="1"/>
        <v>155</v>
      </c>
    </row>
    <row r="31" spans="1:10" s="8" customFormat="1" x14ac:dyDescent="0.25">
      <c r="A31" s="16"/>
      <c r="B31" s="17"/>
      <c r="C31" s="15" t="s">
        <v>98</v>
      </c>
      <c r="D31" s="7">
        <v>471</v>
      </c>
      <c r="E31" s="16"/>
      <c r="F31" s="7">
        <v>596</v>
      </c>
      <c r="G31" s="16"/>
      <c r="H31" s="7">
        <v>401</v>
      </c>
      <c r="I31" s="16"/>
      <c r="J31" s="8">
        <f t="shared" si="1"/>
        <v>200.5</v>
      </c>
    </row>
    <row r="32" spans="1:10" s="8" customFormat="1" x14ac:dyDescent="0.25">
      <c r="A32" s="16">
        <v>14</v>
      </c>
      <c r="B32" s="17" t="s">
        <v>16</v>
      </c>
      <c r="C32" s="15" t="s">
        <v>99</v>
      </c>
      <c r="D32" s="7">
        <v>652</v>
      </c>
      <c r="E32" s="16">
        <f>SUM(D32:D33)</f>
        <v>749</v>
      </c>
      <c r="F32" s="7">
        <v>733</v>
      </c>
      <c r="G32" s="16">
        <f>SUM(F32:F33)</f>
        <v>850</v>
      </c>
      <c r="H32" s="7">
        <v>476</v>
      </c>
      <c r="I32" s="16">
        <f>SUM(H32:H33)</f>
        <v>559</v>
      </c>
      <c r="J32" s="8">
        <f t="shared" si="1"/>
        <v>238</v>
      </c>
    </row>
    <row r="33" spans="1:10" s="8" customFormat="1" x14ac:dyDescent="0.25">
      <c r="A33" s="16"/>
      <c r="B33" s="17"/>
      <c r="C33" s="15" t="s">
        <v>100</v>
      </c>
      <c r="D33" s="7">
        <v>97</v>
      </c>
      <c r="E33" s="16"/>
      <c r="F33" s="7">
        <v>117</v>
      </c>
      <c r="G33" s="16"/>
      <c r="H33" s="7">
        <v>83</v>
      </c>
      <c r="I33" s="16"/>
      <c r="J33" s="8">
        <f t="shared" si="1"/>
        <v>41.5</v>
      </c>
    </row>
    <row r="34" spans="1:10" s="8" customFormat="1" x14ac:dyDescent="0.25">
      <c r="A34" s="16">
        <v>15</v>
      </c>
      <c r="B34" s="17" t="s">
        <v>17</v>
      </c>
      <c r="C34" s="15" t="s">
        <v>101</v>
      </c>
      <c r="D34" s="7">
        <v>4041</v>
      </c>
      <c r="E34" s="16">
        <f>SUM(D34:D35)</f>
        <v>8410</v>
      </c>
      <c r="F34" s="7">
        <v>4361</v>
      </c>
      <c r="G34" s="16">
        <f>SUM(F34:F35)</f>
        <v>9254</v>
      </c>
      <c r="H34" s="7">
        <v>3078</v>
      </c>
      <c r="I34" s="16">
        <f>SUM(H34:H35)</f>
        <v>6368</v>
      </c>
      <c r="J34" s="8">
        <f t="shared" si="1"/>
        <v>1539</v>
      </c>
    </row>
    <row r="35" spans="1:10" s="8" customFormat="1" x14ac:dyDescent="0.25">
      <c r="A35" s="16"/>
      <c r="B35" s="17"/>
      <c r="C35" s="15" t="s">
        <v>102</v>
      </c>
      <c r="D35" s="7">
        <v>4369</v>
      </c>
      <c r="E35" s="16"/>
      <c r="F35" s="7">
        <v>4893</v>
      </c>
      <c r="G35" s="16"/>
      <c r="H35" s="7">
        <v>3290</v>
      </c>
      <c r="I35" s="16"/>
      <c r="J35" s="8">
        <f t="shared" si="1"/>
        <v>1645</v>
      </c>
    </row>
    <row r="36" spans="1:10" s="8" customFormat="1" x14ac:dyDescent="0.25">
      <c r="A36" s="16">
        <v>16</v>
      </c>
      <c r="B36" s="17" t="s">
        <v>18</v>
      </c>
      <c r="C36" s="15" t="s">
        <v>103</v>
      </c>
      <c r="D36" s="7">
        <v>729</v>
      </c>
      <c r="E36" s="16">
        <f>SUM(D36:D37)</f>
        <v>771</v>
      </c>
      <c r="F36" s="7">
        <v>830</v>
      </c>
      <c r="G36" s="16">
        <f>SUM(F36:F37)</f>
        <v>873</v>
      </c>
      <c r="H36" s="7">
        <v>546</v>
      </c>
      <c r="I36" s="16">
        <f>SUM(H36:H37)</f>
        <v>577</v>
      </c>
      <c r="J36" s="8">
        <f t="shared" si="1"/>
        <v>273</v>
      </c>
    </row>
    <row r="37" spans="1:10" s="8" customFormat="1" x14ac:dyDescent="0.25">
      <c r="A37" s="16"/>
      <c r="B37" s="17"/>
      <c r="C37" s="15" t="s">
        <v>206</v>
      </c>
      <c r="D37" s="7">
        <v>42</v>
      </c>
      <c r="E37" s="16"/>
      <c r="F37" s="7">
        <v>43</v>
      </c>
      <c r="G37" s="16"/>
      <c r="H37" s="7">
        <v>31</v>
      </c>
      <c r="I37" s="16"/>
      <c r="J37" s="8">
        <f t="shared" si="1"/>
        <v>15.5</v>
      </c>
    </row>
    <row r="38" spans="1:10" s="8" customFormat="1" x14ac:dyDescent="0.25">
      <c r="A38" s="7">
        <v>17</v>
      </c>
      <c r="B38" s="9" t="s">
        <v>19</v>
      </c>
      <c r="C38" s="15" t="s">
        <v>104</v>
      </c>
      <c r="D38" s="7">
        <v>1978</v>
      </c>
      <c r="E38" s="7">
        <f>D38</f>
        <v>1978</v>
      </c>
      <c r="F38" s="7">
        <v>2585</v>
      </c>
      <c r="G38" s="7">
        <f>F38</f>
        <v>2585</v>
      </c>
      <c r="H38" s="7">
        <v>1832</v>
      </c>
      <c r="I38" s="7">
        <f>H38</f>
        <v>1832</v>
      </c>
      <c r="J38" s="8">
        <f t="shared" si="1"/>
        <v>916</v>
      </c>
    </row>
    <row r="39" spans="1:10" s="8" customFormat="1" x14ac:dyDescent="0.25">
      <c r="A39" s="16">
        <v>18</v>
      </c>
      <c r="B39" s="17" t="s">
        <v>20</v>
      </c>
      <c r="C39" s="15" t="s">
        <v>105</v>
      </c>
      <c r="D39" s="7">
        <v>753</v>
      </c>
      <c r="E39" s="16">
        <f>SUM(D39:D40)</f>
        <v>891</v>
      </c>
      <c r="F39" s="7">
        <v>815</v>
      </c>
      <c r="G39" s="16">
        <f>SUM(F39:F40)</f>
        <v>1002</v>
      </c>
      <c r="H39" s="7">
        <v>509</v>
      </c>
      <c r="I39" s="16">
        <f>SUM(H39:H40)</f>
        <v>564</v>
      </c>
      <c r="J39" s="8">
        <f t="shared" si="1"/>
        <v>254.5</v>
      </c>
    </row>
    <row r="40" spans="1:10" s="8" customFormat="1" x14ac:dyDescent="0.25">
      <c r="A40" s="16"/>
      <c r="B40" s="17"/>
      <c r="C40" s="15" t="s">
        <v>106</v>
      </c>
      <c r="D40" s="7">
        <v>138</v>
      </c>
      <c r="E40" s="16"/>
      <c r="F40" s="7">
        <v>187</v>
      </c>
      <c r="G40" s="16"/>
      <c r="H40" s="7">
        <v>55</v>
      </c>
      <c r="I40" s="16"/>
      <c r="J40" s="8">
        <f t="shared" si="1"/>
        <v>27.5</v>
      </c>
    </row>
    <row r="41" spans="1:10" s="8" customFormat="1" ht="30" customHeight="1" x14ac:dyDescent="0.25">
      <c r="A41" s="7">
        <v>19</v>
      </c>
      <c r="B41" s="9" t="s">
        <v>21</v>
      </c>
      <c r="C41" s="15" t="s">
        <v>107</v>
      </c>
      <c r="D41" s="7">
        <v>818</v>
      </c>
      <c r="E41" s="7">
        <f>D41</f>
        <v>818</v>
      </c>
      <c r="F41" s="7">
        <v>1185</v>
      </c>
      <c r="G41" s="7">
        <f>F41</f>
        <v>1185</v>
      </c>
      <c r="H41" s="7">
        <v>737</v>
      </c>
      <c r="I41" s="7">
        <f>H41</f>
        <v>737</v>
      </c>
      <c r="J41" s="8">
        <f t="shared" si="1"/>
        <v>368.5</v>
      </c>
    </row>
    <row r="42" spans="1:10" s="8" customFormat="1" ht="23.25" customHeight="1" x14ac:dyDescent="0.25">
      <c r="A42" s="7">
        <v>20</v>
      </c>
      <c r="B42" s="9" t="s">
        <v>22</v>
      </c>
      <c r="C42" s="15" t="s">
        <v>108</v>
      </c>
      <c r="D42" s="7">
        <v>2759</v>
      </c>
      <c r="E42" s="7">
        <f>D42</f>
        <v>2759</v>
      </c>
      <c r="F42" s="7">
        <v>3147</v>
      </c>
      <c r="G42" s="7">
        <f>F42</f>
        <v>3147</v>
      </c>
      <c r="H42" s="7">
        <v>2092</v>
      </c>
      <c r="I42" s="7">
        <f>H42</f>
        <v>2092</v>
      </c>
      <c r="J42" s="8">
        <f t="shared" si="1"/>
        <v>1046</v>
      </c>
    </row>
    <row r="43" spans="1:10" s="8" customFormat="1" x14ac:dyDescent="0.25">
      <c r="A43" s="16">
        <v>21</v>
      </c>
      <c r="B43" s="17" t="s">
        <v>23</v>
      </c>
      <c r="C43" s="15" t="s">
        <v>109</v>
      </c>
      <c r="D43" s="7">
        <v>494</v>
      </c>
      <c r="E43" s="16">
        <f>SUM(D43:D44)</f>
        <v>667</v>
      </c>
      <c r="F43" s="7">
        <v>666</v>
      </c>
      <c r="G43" s="16">
        <f>SUM(F43:F44)</f>
        <v>977</v>
      </c>
      <c r="H43" s="7">
        <v>367</v>
      </c>
      <c r="I43" s="16">
        <f>SUM(H43:H44)</f>
        <v>498</v>
      </c>
      <c r="J43" s="8">
        <f t="shared" si="1"/>
        <v>183.5</v>
      </c>
    </row>
    <row r="44" spans="1:10" s="8" customFormat="1" x14ac:dyDescent="0.25">
      <c r="A44" s="16"/>
      <c r="B44" s="17"/>
      <c r="C44" s="15" t="s">
        <v>110</v>
      </c>
      <c r="D44" s="7">
        <v>173</v>
      </c>
      <c r="E44" s="16"/>
      <c r="F44" s="7">
        <v>311</v>
      </c>
      <c r="G44" s="16"/>
      <c r="H44" s="7">
        <v>131</v>
      </c>
      <c r="I44" s="16"/>
      <c r="J44" s="8">
        <f t="shared" si="1"/>
        <v>65.5</v>
      </c>
    </row>
    <row r="45" spans="1:10" s="8" customFormat="1" x14ac:dyDescent="0.25">
      <c r="A45" s="16">
        <v>22</v>
      </c>
      <c r="B45" s="17" t="s">
        <v>24</v>
      </c>
      <c r="C45" s="15" t="s">
        <v>111</v>
      </c>
      <c r="D45" s="7">
        <v>1499</v>
      </c>
      <c r="E45" s="16">
        <f>SUM(D45:D46)</f>
        <v>1853</v>
      </c>
      <c r="F45" s="7">
        <v>2091</v>
      </c>
      <c r="G45" s="16">
        <f>SUM(F45:F46)</f>
        <v>2587</v>
      </c>
      <c r="H45" s="7">
        <v>1410</v>
      </c>
      <c r="I45" s="16">
        <f>SUM(H45:H46)</f>
        <v>1745</v>
      </c>
      <c r="J45" s="8">
        <f t="shared" si="1"/>
        <v>705</v>
      </c>
    </row>
    <row r="46" spans="1:10" s="8" customFormat="1" x14ac:dyDescent="0.25">
      <c r="A46" s="16"/>
      <c r="B46" s="17"/>
      <c r="C46" s="15" t="s">
        <v>112</v>
      </c>
      <c r="D46" s="7">
        <v>354</v>
      </c>
      <c r="E46" s="16"/>
      <c r="F46" s="7">
        <v>496</v>
      </c>
      <c r="G46" s="16"/>
      <c r="H46" s="7">
        <v>335</v>
      </c>
      <c r="I46" s="16"/>
      <c r="J46" s="8">
        <f t="shared" si="1"/>
        <v>167.5</v>
      </c>
    </row>
    <row r="47" spans="1:10" s="8" customFormat="1" x14ac:dyDescent="0.25">
      <c r="A47" s="16">
        <v>23</v>
      </c>
      <c r="B47" s="17" t="s">
        <v>25</v>
      </c>
      <c r="C47" s="15" t="s">
        <v>113</v>
      </c>
      <c r="D47" s="7">
        <v>413</v>
      </c>
      <c r="E47" s="16">
        <f>SUM(D47:D48)</f>
        <v>518</v>
      </c>
      <c r="F47" s="7">
        <v>537</v>
      </c>
      <c r="G47" s="16">
        <f>SUM(F47:F48)</f>
        <v>669</v>
      </c>
      <c r="H47" s="7">
        <v>228</v>
      </c>
      <c r="I47" s="16">
        <f>SUM(H47:H48)</f>
        <v>285</v>
      </c>
      <c r="J47" s="8">
        <f t="shared" si="1"/>
        <v>114</v>
      </c>
    </row>
    <row r="48" spans="1:10" s="8" customFormat="1" x14ac:dyDescent="0.25">
      <c r="A48" s="16"/>
      <c r="B48" s="17"/>
      <c r="C48" s="15" t="s">
        <v>114</v>
      </c>
      <c r="D48" s="7">
        <v>105</v>
      </c>
      <c r="E48" s="16"/>
      <c r="F48" s="7">
        <v>132</v>
      </c>
      <c r="G48" s="16"/>
      <c r="H48" s="7">
        <v>57</v>
      </c>
      <c r="I48" s="16"/>
      <c r="J48" s="8">
        <f t="shared" si="1"/>
        <v>28.5</v>
      </c>
    </row>
    <row r="49" spans="1:10" s="8" customFormat="1" x14ac:dyDescent="0.25">
      <c r="A49" s="16">
        <v>24</v>
      </c>
      <c r="B49" s="17" t="s">
        <v>26</v>
      </c>
      <c r="C49" s="15" t="s">
        <v>115</v>
      </c>
      <c r="D49" s="7">
        <v>778</v>
      </c>
      <c r="E49" s="16">
        <f>SUM(D49:D50)</f>
        <v>847</v>
      </c>
      <c r="F49" s="7">
        <v>1012</v>
      </c>
      <c r="G49" s="16">
        <f>SUM(F49:F50)</f>
        <v>1128</v>
      </c>
      <c r="H49" s="7">
        <v>647</v>
      </c>
      <c r="I49" s="16">
        <f>SUM(H49:H50)</f>
        <v>708</v>
      </c>
      <c r="J49" s="8">
        <f t="shared" si="1"/>
        <v>323.5</v>
      </c>
    </row>
    <row r="50" spans="1:10" s="8" customFormat="1" x14ac:dyDescent="0.25">
      <c r="A50" s="16"/>
      <c r="B50" s="17"/>
      <c r="C50" s="15" t="s">
        <v>205</v>
      </c>
      <c r="D50" s="7">
        <v>69</v>
      </c>
      <c r="E50" s="16"/>
      <c r="F50" s="7">
        <v>116</v>
      </c>
      <c r="G50" s="16"/>
      <c r="H50" s="7">
        <v>61</v>
      </c>
      <c r="I50" s="16"/>
      <c r="J50" s="8">
        <f t="shared" si="1"/>
        <v>30.5</v>
      </c>
    </row>
    <row r="51" spans="1:10" s="8" customFormat="1" ht="23.25" customHeight="1" x14ac:dyDescent="0.25">
      <c r="A51" s="7">
        <v>25</v>
      </c>
      <c r="B51" s="9" t="s">
        <v>27</v>
      </c>
      <c r="C51" s="15" t="s">
        <v>116</v>
      </c>
      <c r="D51" s="7">
        <v>617</v>
      </c>
      <c r="E51" s="7">
        <f>D51</f>
        <v>617</v>
      </c>
      <c r="F51" s="7">
        <v>773</v>
      </c>
      <c r="G51" s="7">
        <f>F51</f>
        <v>773</v>
      </c>
      <c r="H51" s="7">
        <v>528</v>
      </c>
      <c r="I51" s="7">
        <f>H51</f>
        <v>528</v>
      </c>
      <c r="J51" s="8">
        <f t="shared" si="1"/>
        <v>264</v>
      </c>
    </row>
    <row r="52" spans="1:10" s="8" customFormat="1" x14ac:dyDescent="0.25">
      <c r="A52" s="16">
        <v>26</v>
      </c>
      <c r="B52" s="17" t="s">
        <v>28</v>
      </c>
      <c r="C52" s="15" t="s">
        <v>117</v>
      </c>
      <c r="D52" s="7">
        <v>870</v>
      </c>
      <c r="E52" s="16">
        <f>SUM(D52:D53)</f>
        <v>916</v>
      </c>
      <c r="F52" s="7">
        <v>1111</v>
      </c>
      <c r="G52" s="16">
        <f>SUM(F52:F53)</f>
        <v>1177</v>
      </c>
      <c r="H52" s="7">
        <v>733</v>
      </c>
      <c r="I52" s="16">
        <f>SUM(H52:H53)</f>
        <v>773</v>
      </c>
      <c r="J52" s="8">
        <f t="shared" si="1"/>
        <v>366.5</v>
      </c>
    </row>
    <row r="53" spans="1:10" s="8" customFormat="1" ht="19.5" customHeight="1" x14ac:dyDescent="0.25">
      <c r="A53" s="16"/>
      <c r="B53" s="17"/>
      <c r="C53" s="15" t="s">
        <v>118</v>
      </c>
      <c r="D53" s="7">
        <v>46</v>
      </c>
      <c r="E53" s="16"/>
      <c r="F53" s="7">
        <v>66</v>
      </c>
      <c r="G53" s="16"/>
      <c r="H53" s="7">
        <v>40</v>
      </c>
      <c r="I53" s="16"/>
      <c r="J53" s="8">
        <f t="shared" si="1"/>
        <v>20</v>
      </c>
    </row>
    <row r="54" spans="1:10" s="8" customFormat="1" ht="12" customHeight="1" x14ac:dyDescent="0.25">
      <c r="A54" s="16">
        <v>27</v>
      </c>
      <c r="B54" s="17" t="s">
        <v>29</v>
      </c>
      <c r="C54" s="15" t="s">
        <v>119</v>
      </c>
      <c r="D54" s="7">
        <v>555</v>
      </c>
      <c r="E54" s="16">
        <f>SUM(D54:D56)</f>
        <v>1971</v>
      </c>
      <c r="F54" s="7">
        <v>715</v>
      </c>
      <c r="G54" s="16">
        <f>SUM(F54:F56)</f>
        <v>2280</v>
      </c>
      <c r="H54" s="7">
        <v>497</v>
      </c>
      <c r="I54" s="16">
        <f>SUM(H54:H56)</f>
        <v>1563</v>
      </c>
      <c r="J54" s="8">
        <f t="shared" si="1"/>
        <v>248.5</v>
      </c>
    </row>
    <row r="55" spans="1:10" s="8" customFormat="1" x14ac:dyDescent="0.25">
      <c r="A55" s="16"/>
      <c r="B55" s="17"/>
      <c r="C55" s="15" t="s">
        <v>120</v>
      </c>
      <c r="D55" s="7">
        <v>730</v>
      </c>
      <c r="E55" s="16"/>
      <c r="F55" s="7">
        <v>819</v>
      </c>
      <c r="G55" s="16"/>
      <c r="H55" s="7">
        <v>574</v>
      </c>
      <c r="I55" s="16"/>
      <c r="J55" s="8">
        <f t="shared" si="1"/>
        <v>287</v>
      </c>
    </row>
    <row r="56" spans="1:10" s="8" customFormat="1" x14ac:dyDescent="0.25">
      <c r="A56" s="16"/>
      <c r="B56" s="17"/>
      <c r="C56" s="15" t="s">
        <v>121</v>
      </c>
      <c r="D56" s="7">
        <v>686</v>
      </c>
      <c r="E56" s="16"/>
      <c r="F56" s="7">
        <v>746</v>
      </c>
      <c r="G56" s="16"/>
      <c r="H56" s="7">
        <v>492</v>
      </c>
      <c r="I56" s="16"/>
      <c r="J56" s="8">
        <f t="shared" si="1"/>
        <v>246</v>
      </c>
    </row>
    <row r="57" spans="1:10" s="8" customFormat="1" x14ac:dyDescent="0.25">
      <c r="A57" s="16">
        <v>28</v>
      </c>
      <c r="B57" s="17" t="s">
        <v>30</v>
      </c>
      <c r="C57" s="15" t="s">
        <v>122</v>
      </c>
      <c r="D57" s="7">
        <v>170</v>
      </c>
      <c r="E57" s="16">
        <f>SUM(D57:D58)</f>
        <v>461</v>
      </c>
      <c r="F57" s="7">
        <v>174</v>
      </c>
      <c r="G57" s="16">
        <f>SUM(F57:F58)</f>
        <v>469</v>
      </c>
      <c r="H57" s="7">
        <v>82</v>
      </c>
      <c r="I57" s="16">
        <f>SUM(H57:H58)</f>
        <v>275</v>
      </c>
      <c r="J57" s="8">
        <f t="shared" si="1"/>
        <v>41</v>
      </c>
    </row>
    <row r="58" spans="1:10" s="8" customFormat="1" x14ac:dyDescent="0.25">
      <c r="A58" s="16"/>
      <c r="B58" s="17"/>
      <c r="C58" s="15" t="s">
        <v>123</v>
      </c>
      <c r="D58" s="7">
        <v>291</v>
      </c>
      <c r="E58" s="16"/>
      <c r="F58" s="7">
        <v>295</v>
      </c>
      <c r="G58" s="16"/>
      <c r="H58" s="7">
        <v>193</v>
      </c>
      <c r="I58" s="16"/>
      <c r="J58" s="8">
        <f t="shared" si="1"/>
        <v>96.5</v>
      </c>
    </row>
    <row r="59" spans="1:10" s="8" customFormat="1" x14ac:dyDescent="0.25">
      <c r="A59" s="16">
        <v>29</v>
      </c>
      <c r="B59" s="17" t="s">
        <v>31</v>
      </c>
      <c r="C59" s="15" t="s">
        <v>124</v>
      </c>
      <c r="D59" s="7">
        <v>372</v>
      </c>
      <c r="E59" s="16">
        <f>SUM(D59:D60)</f>
        <v>412</v>
      </c>
      <c r="F59" s="7">
        <v>405</v>
      </c>
      <c r="G59" s="16">
        <f>SUM(F59:F60)</f>
        <v>453</v>
      </c>
      <c r="H59" s="7">
        <v>270</v>
      </c>
      <c r="I59" s="16">
        <f>SUM(H59:H60)</f>
        <v>297</v>
      </c>
      <c r="J59" s="8">
        <f t="shared" si="1"/>
        <v>135</v>
      </c>
    </row>
    <row r="60" spans="1:10" s="8" customFormat="1" x14ac:dyDescent="0.25">
      <c r="A60" s="16"/>
      <c r="B60" s="17"/>
      <c r="C60" s="15" t="s">
        <v>125</v>
      </c>
      <c r="D60" s="7">
        <v>40</v>
      </c>
      <c r="E60" s="16"/>
      <c r="F60" s="7">
        <v>48</v>
      </c>
      <c r="G60" s="16"/>
      <c r="H60" s="7">
        <v>27</v>
      </c>
      <c r="I60" s="16"/>
      <c r="J60" s="8">
        <f t="shared" si="1"/>
        <v>13.5</v>
      </c>
    </row>
    <row r="61" spans="1:10" s="8" customFormat="1" x14ac:dyDescent="0.25">
      <c r="A61" s="16">
        <v>30</v>
      </c>
      <c r="B61" s="17" t="s">
        <v>32</v>
      </c>
      <c r="C61" s="15" t="s">
        <v>126</v>
      </c>
      <c r="D61" s="7">
        <v>741</v>
      </c>
      <c r="E61" s="16">
        <f>SUM(D61:D62)</f>
        <v>930</v>
      </c>
      <c r="F61" s="7">
        <v>964</v>
      </c>
      <c r="G61" s="16">
        <f>SUM(F61:F62)</f>
        <v>1208</v>
      </c>
      <c r="H61" s="7">
        <v>559</v>
      </c>
      <c r="I61" s="16">
        <f>SUM(H61:H62)</f>
        <v>710</v>
      </c>
      <c r="J61" s="8">
        <f t="shared" si="1"/>
        <v>279.5</v>
      </c>
    </row>
    <row r="62" spans="1:10" s="8" customFormat="1" x14ac:dyDescent="0.25">
      <c r="A62" s="16"/>
      <c r="B62" s="17"/>
      <c r="C62" s="15" t="s">
        <v>127</v>
      </c>
      <c r="D62" s="7">
        <v>189</v>
      </c>
      <c r="E62" s="16"/>
      <c r="F62" s="7">
        <v>244</v>
      </c>
      <c r="G62" s="16"/>
      <c r="H62" s="7">
        <v>151</v>
      </c>
      <c r="I62" s="16"/>
      <c r="J62" s="8">
        <f t="shared" si="1"/>
        <v>75.5</v>
      </c>
    </row>
    <row r="63" spans="1:10" s="8" customFormat="1" x14ac:dyDescent="0.25">
      <c r="A63" s="16">
        <v>31</v>
      </c>
      <c r="B63" s="17" t="s">
        <v>33</v>
      </c>
      <c r="C63" s="15" t="s">
        <v>128</v>
      </c>
      <c r="D63" s="7">
        <v>308</v>
      </c>
      <c r="E63" s="16">
        <f>SUM(D63:D64)</f>
        <v>544</v>
      </c>
      <c r="F63" s="7">
        <v>335</v>
      </c>
      <c r="G63" s="16">
        <f>SUM(F63:F64)</f>
        <v>595</v>
      </c>
      <c r="H63" s="7">
        <v>223</v>
      </c>
      <c r="I63" s="16">
        <f>SUM(H63:H64)</f>
        <v>401</v>
      </c>
      <c r="J63" s="8">
        <f t="shared" si="1"/>
        <v>111.5</v>
      </c>
    </row>
    <row r="64" spans="1:10" s="8" customFormat="1" x14ac:dyDescent="0.25">
      <c r="A64" s="16"/>
      <c r="B64" s="17"/>
      <c r="C64" s="15" t="s">
        <v>129</v>
      </c>
      <c r="D64" s="7">
        <v>236</v>
      </c>
      <c r="E64" s="16"/>
      <c r="F64" s="7">
        <v>260</v>
      </c>
      <c r="G64" s="16"/>
      <c r="H64" s="7">
        <v>178</v>
      </c>
      <c r="I64" s="16"/>
      <c r="J64" s="8">
        <f t="shared" si="1"/>
        <v>89</v>
      </c>
    </row>
    <row r="65" spans="1:10" s="8" customFormat="1" x14ac:dyDescent="0.25">
      <c r="A65" s="16">
        <v>32</v>
      </c>
      <c r="B65" s="17" t="s">
        <v>34</v>
      </c>
      <c r="C65" s="15" t="s">
        <v>130</v>
      </c>
      <c r="D65" s="7">
        <v>1318</v>
      </c>
      <c r="E65" s="16">
        <f>SUM(D65:D67)</f>
        <v>3407</v>
      </c>
      <c r="F65" s="7">
        <v>1497</v>
      </c>
      <c r="G65" s="16">
        <f>SUM(F65:F67)</f>
        <v>3901</v>
      </c>
      <c r="H65" s="7">
        <v>934</v>
      </c>
      <c r="I65" s="16">
        <f>SUM(H65:H67)</f>
        <v>2521</v>
      </c>
      <c r="J65" s="8">
        <f t="shared" si="1"/>
        <v>467</v>
      </c>
    </row>
    <row r="66" spans="1:10" s="8" customFormat="1" x14ac:dyDescent="0.25">
      <c r="A66" s="16"/>
      <c r="B66" s="17"/>
      <c r="C66" s="15" t="s">
        <v>131</v>
      </c>
      <c r="D66" s="7">
        <v>1324</v>
      </c>
      <c r="E66" s="16"/>
      <c r="F66" s="7">
        <v>1469</v>
      </c>
      <c r="G66" s="16"/>
      <c r="H66" s="7">
        <v>962</v>
      </c>
      <c r="I66" s="16"/>
      <c r="J66" s="8">
        <f t="shared" si="1"/>
        <v>481</v>
      </c>
    </row>
    <row r="67" spans="1:10" s="8" customFormat="1" x14ac:dyDescent="0.25">
      <c r="A67" s="16"/>
      <c r="B67" s="17"/>
      <c r="C67" s="15" t="s">
        <v>132</v>
      </c>
      <c r="D67" s="7">
        <v>765</v>
      </c>
      <c r="E67" s="16"/>
      <c r="F67" s="7">
        <v>935</v>
      </c>
      <c r="G67" s="16"/>
      <c r="H67" s="7">
        <v>625</v>
      </c>
      <c r="I67" s="16"/>
      <c r="J67" s="8">
        <f t="shared" si="1"/>
        <v>312.5</v>
      </c>
    </row>
    <row r="68" spans="1:10" s="8" customFormat="1" x14ac:dyDescent="0.25">
      <c r="A68" s="16">
        <v>33</v>
      </c>
      <c r="B68" s="17" t="s">
        <v>35</v>
      </c>
      <c r="C68" s="15" t="s">
        <v>133</v>
      </c>
      <c r="D68" s="7">
        <v>1114</v>
      </c>
      <c r="E68" s="16">
        <f>SUM(D68:D69)</f>
        <v>1532</v>
      </c>
      <c r="F68" s="7">
        <v>1228</v>
      </c>
      <c r="G68" s="16">
        <f>SUM(F68:F69)</f>
        <v>1762</v>
      </c>
      <c r="H68" s="7">
        <v>827</v>
      </c>
      <c r="I68" s="16">
        <f>SUM(H68:H69)</f>
        <v>1142</v>
      </c>
      <c r="J68" s="8">
        <f t="shared" si="1"/>
        <v>413.5</v>
      </c>
    </row>
    <row r="69" spans="1:10" s="8" customFormat="1" x14ac:dyDescent="0.25">
      <c r="A69" s="16"/>
      <c r="B69" s="17"/>
      <c r="C69" s="15" t="s">
        <v>134</v>
      </c>
      <c r="D69" s="7">
        <v>418</v>
      </c>
      <c r="E69" s="16"/>
      <c r="F69" s="7">
        <v>534</v>
      </c>
      <c r="G69" s="16"/>
      <c r="H69" s="7">
        <v>315</v>
      </c>
      <c r="I69" s="16"/>
      <c r="J69" s="8">
        <f t="shared" si="1"/>
        <v>157.5</v>
      </c>
    </row>
    <row r="70" spans="1:10" s="8" customFormat="1" x14ac:dyDescent="0.25">
      <c r="A70" s="16">
        <v>34</v>
      </c>
      <c r="B70" s="17" t="s">
        <v>36</v>
      </c>
      <c r="C70" s="15" t="s">
        <v>135</v>
      </c>
      <c r="D70" s="7">
        <v>393</v>
      </c>
      <c r="E70" s="16">
        <f>SUM(D70:D71)</f>
        <v>703</v>
      </c>
      <c r="F70" s="7">
        <v>500</v>
      </c>
      <c r="G70" s="16">
        <f>SUM(F70:F71)</f>
        <v>995</v>
      </c>
      <c r="H70" s="7">
        <v>277</v>
      </c>
      <c r="I70" s="16">
        <f>SUM(H70:H71)</f>
        <v>544</v>
      </c>
      <c r="J70" s="8">
        <f t="shared" ref="J70:J133" si="2">H70*$J$2</f>
        <v>138.5</v>
      </c>
    </row>
    <row r="71" spans="1:10" s="8" customFormat="1" x14ac:dyDescent="0.25">
      <c r="A71" s="16"/>
      <c r="B71" s="17"/>
      <c r="C71" s="15" t="s">
        <v>136</v>
      </c>
      <c r="D71" s="7">
        <v>310</v>
      </c>
      <c r="E71" s="16"/>
      <c r="F71" s="7">
        <v>495</v>
      </c>
      <c r="G71" s="16"/>
      <c r="H71" s="7">
        <v>267</v>
      </c>
      <c r="I71" s="16"/>
      <c r="J71" s="8">
        <f t="shared" si="2"/>
        <v>133.5</v>
      </c>
    </row>
    <row r="72" spans="1:10" s="8" customFormat="1" x14ac:dyDescent="0.25">
      <c r="A72" s="16">
        <v>35</v>
      </c>
      <c r="B72" s="17" t="s">
        <v>37</v>
      </c>
      <c r="C72" s="15" t="s">
        <v>137</v>
      </c>
      <c r="D72" s="7">
        <v>545</v>
      </c>
      <c r="E72" s="16">
        <f>SUM(D72:D73)</f>
        <v>641</v>
      </c>
      <c r="F72" s="7">
        <v>663</v>
      </c>
      <c r="G72" s="16">
        <f>SUM(F72:F73)</f>
        <v>763</v>
      </c>
      <c r="H72" s="7">
        <v>439</v>
      </c>
      <c r="I72" s="16">
        <f>SUM(H72:H73)</f>
        <v>511</v>
      </c>
      <c r="J72" s="8">
        <f t="shared" si="2"/>
        <v>219.5</v>
      </c>
    </row>
    <row r="73" spans="1:10" s="8" customFormat="1" x14ac:dyDescent="0.25">
      <c r="A73" s="16"/>
      <c r="B73" s="17"/>
      <c r="C73" s="15" t="s">
        <v>138</v>
      </c>
      <c r="D73" s="7">
        <v>96</v>
      </c>
      <c r="E73" s="16"/>
      <c r="F73" s="7">
        <v>100</v>
      </c>
      <c r="G73" s="16"/>
      <c r="H73" s="7">
        <v>72</v>
      </c>
      <c r="I73" s="16"/>
      <c r="J73" s="8">
        <f t="shared" si="2"/>
        <v>36</v>
      </c>
    </row>
    <row r="74" spans="1:10" s="8" customFormat="1" x14ac:dyDescent="0.25">
      <c r="A74" s="16">
        <v>36</v>
      </c>
      <c r="B74" s="17" t="s">
        <v>38</v>
      </c>
      <c r="C74" s="15" t="s">
        <v>139</v>
      </c>
      <c r="D74" s="7">
        <v>126</v>
      </c>
      <c r="E74" s="16">
        <f>SUM(D74:D75)</f>
        <v>348</v>
      </c>
      <c r="F74" s="7">
        <v>138</v>
      </c>
      <c r="G74" s="16">
        <f>SUM(F74:F75)</f>
        <v>375</v>
      </c>
      <c r="H74" s="7">
        <v>71</v>
      </c>
      <c r="I74" s="16">
        <f>SUM(H74:H75)</f>
        <v>165</v>
      </c>
      <c r="J74" s="8">
        <f t="shared" si="2"/>
        <v>35.5</v>
      </c>
    </row>
    <row r="75" spans="1:10" s="8" customFormat="1" x14ac:dyDescent="0.25">
      <c r="A75" s="16"/>
      <c r="B75" s="17"/>
      <c r="C75" s="15" t="s">
        <v>140</v>
      </c>
      <c r="D75" s="7">
        <v>222</v>
      </c>
      <c r="E75" s="16"/>
      <c r="F75" s="7">
        <v>237</v>
      </c>
      <c r="G75" s="16"/>
      <c r="H75" s="7">
        <v>94</v>
      </c>
      <c r="I75" s="16"/>
      <c r="J75" s="8">
        <f t="shared" si="2"/>
        <v>47</v>
      </c>
    </row>
    <row r="76" spans="1:10" s="8" customFormat="1" x14ac:dyDescent="0.25">
      <c r="A76" s="16">
        <v>37</v>
      </c>
      <c r="B76" s="17" t="s">
        <v>39</v>
      </c>
      <c r="C76" s="15" t="s">
        <v>141</v>
      </c>
      <c r="D76" s="7">
        <v>2113</v>
      </c>
      <c r="E76" s="16">
        <f>SUM(D76:D77)</f>
        <v>3882</v>
      </c>
      <c r="F76" s="7">
        <v>2352</v>
      </c>
      <c r="G76" s="16">
        <f>SUM(F76:F77)</f>
        <v>4376</v>
      </c>
      <c r="H76" s="7">
        <v>1634</v>
      </c>
      <c r="I76" s="16">
        <f>SUM(H76:H77)</f>
        <v>2996</v>
      </c>
      <c r="J76" s="8">
        <f t="shared" si="2"/>
        <v>817</v>
      </c>
    </row>
    <row r="77" spans="1:10" s="8" customFormat="1" x14ac:dyDescent="0.25">
      <c r="A77" s="16"/>
      <c r="B77" s="17"/>
      <c r="C77" s="15" t="s">
        <v>142</v>
      </c>
      <c r="D77" s="7">
        <v>1769</v>
      </c>
      <c r="E77" s="16"/>
      <c r="F77" s="7">
        <v>2024</v>
      </c>
      <c r="G77" s="16"/>
      <c r="H77" s="7">
        <v>1362</v>
      </c>
      <c r="I77" s="16"/>
      <c r="J77" s="8">
        <f t="shared" si="2"/>
        <v>681</v>
      </c>
    </row>
    <row r="78" spans="1:10" s="8" customFormat="1" x14ac:dyDescent="0.25">
      <c r="A78" s="16">
        <v>38</v>
      </c>
      <c r="B78" s="17" t="s">
        <v>40</v>
      </c>
      <c r="C78" s="15" t="s">
        <v>143</v>
      </c>
      <c r="D78" s="7">
        <v>231</v>
      </c>
      <c r="E78" s="16">
        <f>SUM(D78:D79)</f>
        <v>620</v>
      </c>
      <c r="F78" s="7">
        <v>352</v>
      </c>
      <c r="G78" s="16">
        <f>SUM(F78:F79)</f>
        <v>843</v>
      </c>
      <c r="H78" s="7">
        <v>199</v>
      </c>
      <c r="I78" s="16">
        <f>SUM(H78:H79)</f>
        <v>546</v>
      </c>
      <c r="J78" s="8">
        <f t="shared" si="2"/>
        <v>99.5</v>
      </c>
    </row>
    <row r="79" spans="1:10" s="8" customFormat="1" x14ac:dyDescent="0.25">
      <c r="A79" s="16"/>
      <c r="B79" s="17"/>
      <c r="C79" s="15" t="s">
        <v>144</v>
      </c>
      <c r="D79" s="7">
        <v>389</v>
      </c>
      <c r="E79" s="16"/>
      <c r="F79" s="7">
        <v>491</v>
      </c>
      <c r="G79" s="16"/>
      <c r="H79" s="7">
        <v>347</v>
      </c>
      <c r="I79" s="16"/>
      <c r="J79" s="8">
        <f t="shared" si="2"/>
        <v>173.5</v>
      </c>
    </row>
    <row r="80" spans="1:10" s="8" customFormat="1" x14ac:dyDescent="0.25">
      <c r="A80" s="16">
        <v>39</v>
      </c>
      <c r="B80" s="17" t="s">
        <v>41</v>
      </c>
      <c r="C80" s="15" t="s">
        <v>145</v>
      </c>
      <c r="D80" s="7">
        <v>322</v>
      </c>
      <c r="E80" s="16">
        <f>SUM(D80:D81)</f>
        <v>407</v>
      </c>
      <c r="F80" s="7">
        <v>554</v>
      </c>
      <c r="G80" s="16">
        <f>SUM(F80:F81)</f>
        <v>670</v>
      </c>
      <c r="H80" s="7">
        <v>280</v>
      </c>
      <c r="I80" s="16">
        <f>SUM(H80:H81)</f>
        <v>361</v>
      </c>
      <c r="J80" s="8">
        <f t="shared" si="2"/>
        <v>140</v>
      </c>
    </row>
    <row r="81" spans="1:10" s="8" customFormat="1" x14ac:dyDescent="0.25">
      <c r="A81" s="16"/>
      <c r="B81" s="17"/>
      <c r="C81" s="15" t="s">
        <v>146</v>
      </c>
      <c r="D81" s="7">
        <v>85</v>
      </c>
      <c r="E81" s="16"/>
      <c r="F81" s="7">
        <v>116</v>
      </c>
      <c r="G81" s="16"/>
      <c r="H81" s="7">
        <v>81</v>
      </c>
      <c r="I81" s="16"/>
      <c r="J81" s="8">
        <f t="shared" si="2"/>
        <v>40.5</v>
      </c>
    </row>
    <row r="82" spans="1:10" s="8" customFormat="1" x14ac:dyDescent="0.25">
      <c r="A82" s="16">
        <v>40</v>
      </c>
      <c r="B82" s="17" t="s">
        <v>42</v>
      </c>
      <c r="C82" s="15" t="s">
        <v>147</v>
      </c>
      <c r="D82" s="7">
        <v>399</v>
      </c>
      <c r="E82" s="16">
        <f>SUM(D82:D83)</f>
        <v>626</v>
      </c>
      <c r="F82" s="7">
        <v>436</v>
      </c>
      <c r="G82" s="16">
        <f>SUM(F82:F83)</f>
        <v>684</v>
      </c>
      <c r="H82" s="7">
        <v>289</v>
      </c>
      <c r="I82" s="16">
        <f>SUM(H82:H83)</f>
        <v>457</v>
      </c>
      <c r="J82" s="8">
        <f t="shared" si="2"/>
        <v>144.5</v>
      </c>
    </row>
    <row r="83" spans="1:10" s="8" customFormat="1" x14ac:dyDescent="0.25">
      <c r="A83" s="16"/>
      <c r="B83" s="17"/>
      <c r="C83" s="15" t="s">
        <v>148</v>
      </c>
      <c r="D83" s="7">
        <v>227</v>
      </c>
      <c r="E83" s="16"/>
      <c r="F83" s="7">
        <v>248</v>
      </c>
      <c r="G83" s="16"/>
      <c r="H83" s="7">
        <v>168</v>
      </c>
      <c r="I83" s="16"/>
      <c r="J83" s="8">
        <f t="shared" si="2"/>
        <v>84</v>
      </c>
    </row>
    <row r="84" spans="1:10" s="8" customFormat="1" x14ac:dyDescent="0.25">
      <c r="A84" s="16">
        <v>41</v>
      </c>
      <c r="B84" s="17" t="s">
        <v>43</v>
      </c>
      <c r="C84" s="15" t="s">
        <v>149</v>
      </c>
      <c r="D84" s="7">
        <v>3053</v>
      </c>
      <c r="E84" s="16">
        <f>SUM(D84:D85)</f>
        <v>5514</v>
      </c>
      <c r="F84" s="7">
        <v>3487</v>
      </c>
      <c r="G84" s="16">
        <f>SUM(F84:F85)</f>
        <v>6215</v>
      </c>
      <c r="H84" s="7">
        <v>2502</v>
      </c>
      <c r="I84" s="16">
        <f>SUM(H84:H85)</f>
        <v>4398</v>
      </c>
      <c r="J84" s="8">
        <f t="shared" si="2"/>
        <v>1251</v>
      </c>
    </row>
    <row r="85" spans="1:10" s="8" customFormat="1" x14ac:dyDescent="0.25">
      <c r="A85" s="16"/>
      <c r="B85" s="17"/>
      <c r="C85" s="15" t="s">
        <v>150</v>
      </c>
      <c r="D85" s="7">
        <v>2461</v>
      </c>
      <c r="E85" s="16"/>
      <c r="F85" s="7">
        <v>2728</v>
      </c>
      <c r="G85" s="16"/>
      <c r="H85" s="7">
        <v>1896</v>
      </c>
      <c r="I85" s="16"/>
      <c r="J85" s="8">
        <f t="shared" si="2"/>
        <v>948</v>
      </c>
    </row>
    <row r="86" spans="1:10" s="8" customFormat="1" x14ac:dyDescent="0.25">
      <c r="A86" s="16">
        <v>42</v>
      </c>
      <c r="B86" s="17" t="s">
        <v>44</v>
      </c>
      <c r="C86" s="15" t="s">
        <v>151</v>
      </c>
      <c r="D86" s="7">
        <v>1150</v>
      </c>
      <c r="E86" s="16">
        <f>SUM(D86:D87)</f>
        <v>1499</v>
      </c>
      <c r="F86" s="7">
        <v>1793</v>
      </c>
      <c r="G86" s="16">
        <f>SUM(F86:F87)</f>
        <v>2285</v>
      </c>
      <c r="H86" s="7">
        <v>974</v>
      </c>
      <c r="I86" s="16">
        <f>SUM(H86:H87)</f>
        <v>1295</v>
      </c>
      <c r="J86" s="8">
        <f t="shared" si="2"/>
        <v>487</v>
      </c>
    </row>
    <row r="87" spans="1:10" s="8" customFormat="1" x14ac:dyDescent="0.25">
      <c r="A87" s="16"/>
      <c r="B87" s="17"/>
      <c r="C87" s="15" t="s">
        <v>152</v>
      </c>
      <c r="D87" s="7">
        <v>349</v>
      </c>
      <c r="E87" s="16"/>
      <c r="F87" s="7">
        <v>492</v>
      </c>
      <c r="G87" s="16"/>
      <c r="H87" s="7">
        <v>321</v>
      </c>
      <c r="I87" s="16"/>
      <c r="J87" s="8">
        <f t="shared" si="2"/>
        <v>160.5</v>
      </c>
    </row>
    <row r="88" spans="1:10" s="8" customFormat="1" x14ac:dyDescent="0.25">
      <c r="A88" s="16">
        <v>43</v>
      </c>
      <c r="B88" s="17" t="s">
        <v>45</v>
      </c>
      <c r="C88" s="15" t="s">
        <v>153</v>
      </c>
      <c r="D88" s="7">
        <v>847</v>
      </c>
      <c r="E88" s="16">
        <f>SUM(D88:D89)</f>
        <v>1299</v>
      </c>
      <c r="F88" s="7">
        <v>1029</v>
      </c>
      <c r="G88" s="16">
        <f>SUM(F88:F89)</f>
        <v>1622</v>
      </c>
      <c r="H88" s="7">
        <v>628</v>
      </c>
      <c r="I88" s="16">
        <f>SUM(H88:H89)</f>
        <v>985</v>
      </c>
      <c r="J88" s="8">
        <f t="shared" si="2"/>
        <v>314</v>
      </c>
    </row>
    <row r="89" spans="1:10" s="8" customFormat="1" x14ac:dyDescent="0.25">
      <c r="A89" s="16"/>
      <c r="B89" s="17"/>
      <c r="C89" s="15" t="s">
        <v>154</v>
      </c>
      <c r="D89" s="7">
        <v>452</v>
      </c>
      <c r="E89" s="16"/>
      <c r="F89" s="7">
        <v>593</v>
      </c>
      <c r="G89" s="16"/>
      <c r="H89" s="7">
        <v>357</v>
      </c>
      <c r="I89" s="16"/>
      <c r="J89" s="8">
        <f t="shared" si="2"/>
        <v>178.5</v>
      </c>
    </row>
    <row r="90" spans="1:10" s="8" customFormat="1" x14ac:dyDescent="0.25">
      <c r="A90" s="16">
        <v>44</v>
      </c>
      <c r="B90" s="17" t="s">
        <v>46</v>
      </c>
      <c r="C90" s="15" t="s">
        <v>155</v>
      </c>
      <c r="D90" s="7">
        <v>965</v>
      </c>
      <c r="E90" s="16">
        <f>SUM(D90:D91)</f>
        <v>2242</v>
      </c>
      <c r="F90" s="7">
        <v>1284</v>
      </c>
      <c r="G90" s="16">
        <f>SUM(F90:F91)</f>
        <v>3151</v>
      </c>
      <c r="H90" s="7">
        <v>821</v>
      </c>
      <c r="I90" s="16">
        <f>SUM(H90:H91)</f>
        <v>1987</v>
      </c>
      <c r="J90" s="8">
        <f t="shared" si="2"/>
        <v>410.5</v>
      </c>
    </row>
    <row r="91" spans="1:10" s="8" customFormat="1" x14ac:dyDescent="0.25">
      <c r="A91" s="16"/>
      <c r="B91" s="17"/>
      <c r="C91" s="15" t="s">
        <v>156</v>
      </c>
      <c r="D91" s="7">
        <v>1277</v>
      </c>
      <c r="E91" s="16"/>
      <c r="F91" s="7">
        <v>1867</v>
      </c>
      <c r="G91" s="16"/>
      <c r="H91" s="7">
        <v>1166</v>
      </c>
      <c r="I91" s="16"/>
      <c r="J91" s="8">
        <f t="shared" si="2"/>
        <v>583</v>
      </c>
    </row>
    <row r="92" spans="1:10" s="8" customFormat="1" x14ac:dyDescent="0.25">
      <c r="A92" s="16">
        <v>45</v>
      </c>
      <c r="B92" s="17" t="s">
        <v>47</v>
      </c>
      <c r="C92" s="15" t="s">
        <v>157</v>
      </c>
      <c r="D92" s="7">
        <v>671</v>
      </c>
      <c r="E92" s="16">
        <f>SUM(D92:D93)</f>
        <v>820</v>
      </c>
      <c r="F92" s="7">
        <v>709</v>
      </c>
      <c r="G92" s="16">
        <f>SUM(F92:F93)</f>
        <v>875</v>
      </c>
      <c r="H92" s="7">
        <v>446</v>
      </c>
      <c r="I92" s="16">
        <f>SUM(H92:H93)</f>
        <v>535</v>
      </c>
      <c r="J92" s="8">
        <f t="shared" si="2"/>
        <v>223</v>
      </c>
    </row>
    <row r="93" spans="1:10" s="8" customFormat="1" x14ac:dyDescent="0.25">
      <c r="A93" s="16"/>
      <c r="B93" s="17"/>
      <c r="C93" s="15" t="s">
        <v>158</v>
      </c>
      <c r="D93" s="7">
        <v>149</v>
      </c>
      <c r="E93" s="16"/>
      <c r="F93" s="7">
        <v>166</v>
      </c>
      <c r="G93" s="16"/>
      <c r="H93" s="7">
        <v>89</v>
      </c>
      <c r="I93" s="16"/>
      <c r="J93" s="8">
        <f t="shared" si="2"/>
        <v>44.5</v>
      </c>
    </row>
    <row r="94" spans="1:10" s="8" customFormat="1" x14ac:dyDescent="0.25">
      <c r="A94" s="7">
        <v>46</v>
      </c>
      <c r="B94" s="9" t="s">
        <v>48</v>
      </c>
      <c r="C94" s="15" t="s">
        <v>159</v>
      </c>
      <c r="D94" s="7">
        <v>241</v>
      </c>
      <c r="E94" s="7">
        <f>D94</f>
        <v>241</v>
      </c>
      <c r="F94" s="7">
        <v>275</v>
      </c>
      <c r="G94" s="7">
        <f>F94</f>
        <v>275</v>
      </c>
      <c r="H94" s="7">
        <v>140</v>
      </c>
      <c r="I94" s="7">
        <f>H94</f>
        <v>140</v>
      </c>
      <c r="J94" s="8">
        <f t="shared" si="2"/>
        <v>70</v>
      </c>
    </row>
    <row r="95" spans="1:10" s="8" customFormat="1" x14ac:dyDescent="0.25">
      <c r="A95" s="7">
        <v>47</v>
      </c>
      <c r="B95" s="9" t="s">
        <v>49</v>
      </c>
      <c r="C95" s="15" t="s">
        <v>160</v>
      </c>
      <c r="D95" s="7">
        <v>471</v>
      </c>
      <c r="E95" s="7">
        <f>D95</f>
        <v>471</v>
      </c>
      <c r="F95" s="7">
        <v>448</v>
      </c>
      <c r="G95" s="7">
        <f>F95</f>
        <v>448</v>
      </c>
      <c r="H95" s="7">
        <v>318</v>
      </c>
      <c r="I95" s="7">
        <f>H95</f>
        <v>318</v>
      </c>
      <c r="J95" s="8">
        <f t="shared" si="2"/>
        <v>159</v>
      </c>
    </row>
    <row r="96" spans="1:10" s="8" customFormat="1" x14ac:dyDescent="0.25">
      <c r="A96" s="16">
        <v>48</v>
      </c>
      <c r="B96" s="17" t="s">
        <v>50</v>
      </c>
      <c r="C96" s="15" t="s">
        <v>161</v>
      </c>
      <c r="D96" s="7">
        <v>308</v>
      </c>
      <c r="E96" s="16">
        <f>SUM(D96:D97)</f>
        <v>351</v>
      </c>
      <c r="F96" s="7">
        <v>357</v>
      </c>
      <c r="G96" s="16">
        <f>SUM(F96:F97)</f>
        <v>409</v>
      </c>
      <c r="H96" s="7">
        <v>194</v>
      </c>
      <c r="I96" s="16">
        <f>SUM(H96:H97)</f>
        <v>224</v>
      </c>
      <c r="J96" s="8">
        <f t="shared" si="2"/>
        <v>97</v>
      </c>
    </row>
    <row r="97" spans="1:10" s="8" customFormat="1" x14ac:dyDescent="0.25">
      <c r="A97" s="16"/>
      <c r="B97" s="17"/>
      <c r="C97" s="15" t="s">
        <v>204</v>
      </c>
      <c r="D97" s="7">
        <v>43</v>
      </c>
      <c r="E97" s="16"/>
      <c r="F97" s="7">
        <v>52</v>
      </c>
      <c r="G97" s="16"/>
      <c r="H97" s="7">
        <v>30</v>
      </c>
      <c r="I97" s="16"/>
      <c r="J97" s="8">
        <f t="shared" si="2"/>
        <v>15</v>
      </c>
    </row>
    <row r="98" spans="1:10" s="8" customFormat="1" x14ac:dyDescent="0.25">
      <c r="A98" s="16">
        <v>49</v>
      </c>
      <c r="B98" s="17" t="s">
        <v>51</v>
      </c>
      <c r="C98" s="15" t="s">
        <v>162</v>
      </c>
      <c r="D98" s="7">
        <v>3801</v>
      </c>
      <c r="E98" s="16">
        <f>SUM(D98:D99)</f>
        <v>7402</v>
      </c>
      <c r="F98" s="7">
        <v>4154</v>
      </c>
      <c r="G98" s="16">
        <f>SUM(F98:F99)</f>
        <v>8100</v>
      </c>
      <c r="H98" s="7">
        <v>2620</v>
      </c>
      <c r="I98" s="16">
        <f>SUM(H98:H99)</f>
        <v>5210</v>
      </c>
      <c r="J98" s="8">
        <f t="shared" si="2"/>
        <v>1310</v>
      </c>
    </row>
    <row r="99" spans="1:10" s="8" customFormat="1" x14ac:dyDescent="0.25">
      <c r="A99" s="16"/>
      <c r="B99" s="17"/>
      <c r="C99" s="15" t="s">
        <v>163</v>
      </c>
      <c r="D99" s="7">
        <v>3601</v>
      </c>
      <c r="E99" s="16"/>
      <c r="F99" s="7">
        <v>3946</v>
      </c>
      <c r="G99" s="16"/>
      <c r="H99" s="7">
        <v>2590</v>
      </c>
      <c r="I99" s="16"/>
      <c r="J99" s="8">
        <f t="shared" si="2"/>
        <v>1295</v>
      </c>
    </row>
    <row r="100" spans="1:10" s="8" customFormat="1" x14ac:dyDescent="0.25">
      <c r="A100" s="7">
        <v>50</v>
      </c>
      <c r="B100" s="9" t="s">
        <v>52</v>
      </c>
      <c r="C100" s="15" t="s">
        <v>164</v>
      </c>
      <c r="D100" s="7">
        <v>435</v>
      </c>
      <c r="E100" s="7">
        <f>D100</f>
        <v>435</v>
      </c>
      <c r="F100" s="7">
        <v>637</v>
      </c>
      <c r="G100" s="7">
        <f>F100</f>
        <v>637</v>
      </c>
      <c r="H100" s="7">
        <v>400</v>
      </c>
      <c r="I100" s="7">
        <f>H100</f>
        <v>400</v>
      </c>
      <c r="J100" s="8">
        <f t="shared" si="2"/>
        <v>200</v>
      </c>
    </row>
    <row r="101" spans="1:10" s="8" customFormat="1" x14ac:dyDescent="0.25">
      <c r="A101" s="18">
        <v>51</v>
      </c>
      <c r="B101" s="17" t="s">
        <v>53</v>
      </c>
      <c r="C101" s="15" t="s">
        <v>165</v>
      </c>
      <c r="D101" s="7">
        <v>917</v>
      </c>
      <c r="E101" s="16">
        <f>SUM(D101:D102)</f>
        <v>973</v>
      </c>
      <c r="F101" s="7">
        <v>1793</v>
      </c>
      <c r="G101" s="16">
        <f>SUM(F101:F102)</f>
        <v>1859</v>
      </c>
      <c r="H101" s="7">
        <v>757</v>
      </c>
      <c r="I101" s="16">
        <f>SUM(H101:H102)</f>
        <v>795</v>
      </c>
      <c r="J101" s="8">
        <f t="shared" si="2"/>
        <v>378.5</v>
      </c>
    </row>
    <row r="102" spans="1:10" s="8" customFormat="1" x14ac:dyDescent="0.25">
      <c r="A102" s="18"/>
      <c r="B102" s="17"/>
      <c r="C102" s="15" t="s">
        <v>203</v>
      </c>
      <c r="D102" s="7">
        <v>56</v>
      </c>
      <c r="E102" s="16"/>
      <c r="F102" s="7">
        <v>66</v>
      </c>
      <c r="G102" s="16"/>
      <c r="H102" s="7">
        <v>38</v>
      </c>
      <c r="I102" s="16"/>
      <c r="J102" s="8">
        <f t="shared" si="2"/>
        <v>19</v>
      </c>
    </row>
    <row r="103" spans="1:10" s="8" customFormat="1" x14ac:dyDescent="0.25">
      <c r="A103" s="7">
        <v>52</v>
      </c>
      <c r="B103" s="9" t="s">
        <v>54</v>
      </c>
      <c r="C103" s="15" t="s">
        <v>166</v>
      </c>
      <c r="D103" s="7">
        <v>1687</v>
      </c>
      <c r="E103" s="7">
        <f>D103</f>
        <v>1687</v>
      </c>
      <c r="F103" s="7">
        <v>1912</v>
      </c>
      <c r="G103" s="7">
        <f>F103</f>
        <v>1912</v>
      </c>
      <c r="H103" s="7">
        <v>1103</v>
      </c>
      <c r="I103" s="7">
        <f>H103</f>
        <v>1103</v>
      </c>
      <c r="J103" s="8">
        <f t="shared" si="2"/>
        <v>551.5</v>
      </c>
    </row>
    <row r="104" spans="1:10" s="8" customFormat="1" x14ac:dyDescent="0.25">
      <c r="A104" s="16">
        <v>53</v>
      </c>
      <c r="B104" s="17" t="s">
        <v>55</v>
      </c>
      <c r="C104" s="15" t="s">
        <v>167</v>
      </c>
      <c r="D104" s="7">
        <v>342</v>
      </c>
      <c r="E104" s="16">
        <f>SUM(D104:D105)</f>
        <v>725</v>
      </c>
      <c r="F104" s="7">
        <v>379</v>
      </c>
      <c r="G104" s="16">
        <f>SUM(F104:F105)</f>
        <v>838</v>
      </c>
      <c r="H104" s="7">
        <v>242</v>
      </c>
      <c r="I104" s="16">
        <f>SUM(H104:H105)</f>
        <v>506</v>
      </c>
      <c r="J104" s="8">
        <f t="shared" si="2"/>
        <v>121</v>
      </c>
    </row>
    <row r="105" spans="1:10" s="8" customFormat="1" x14ac:dyDescent="0.25">
      <c r="A105" s="16"/>
      <c r="B105" s="17"/>
      <c r="C105" s="15" t="s">
        <v>168</v>
      </c>
      <c r="D105" s="7">
        <v>383</v>
      </c>
      <c r="E105" s="16"/>
      <c r="F105" s="7">
        <v>459</v>
      </c>
      <c r="G105" s="16"/>
      <c r="H105" s="7">
        <v>264</v>
      </c>
      <c r="I105" s="16"/>
      <c r="J105" s="8">
        <f t="shared" si="2"/>
        <v>132</v>
      </c>
    </row>
    <row r="106" spans="1:10" s="8" customFormat="1" x14ac:dyDescent="0.25">
      <c r="A106" s="16">
        <v>54</v>
      </c>
      <c r="B106" s="17" t="s">
        <v>56</v>
      </c>
      <c r="C106" s="15" t="s">
        <v>169</v>
      </c>
      <c r="D106" s="7">
        <v>328</v>
      </c>
      <c r="E106" s="16">
        <f>SUM(D106:D107)</f>
        <v>340</v>
      </c>
      <c r="F106" s="7">
        <v>405</v>
      </c>
      <c r="G106" s="16">
        <f>SUM(F106:F107)</f>
        <v>422</v>
      </c>
      <c r="H106" s="7">
        <v>175</v>
      </c>
      <c r="I106" s="16">
        <f>SUM(H106:H107)</f>
        <v>185</v>
      </c>
      <c r="J106" s="8">
        <f t="shared" si="2"/>
        <v>87.5</v>
      </c>
    </row>
    <row r="107" spans="1:10" s="8" customFormat="1" x14ac:dyDescent="0.25">
      <c r="A107" s="16"/>
      <c r="B107" s="17"/>
      <c r="C107" s="15" t="s">
        <v>170</v>
      </c>
      <c r="D107" s="7">
        <v>12</v>
      </c>
      <c r="E107" s="16"/>
      <c r="F107" s="7">
        <v>17</v>
      </c>
      <c r="G107" s="16"/>
      <c r="H107" s="7">
        <v>10</v>
      </c>
      <c r="I107" s="16"/>
      <c r="J107" s="8">
        <f t="shared" si="2"/>
        <v>5</v>
      </c>
    </row>
    <row r="108" spans="1:10" s="8" customFormat="1" x14ac:dyDescent="0.25">
      <c r="A108" s="7">
        <v>55</v>
      </c>
      <c r="B108" s="9" t="s">
        <v>57</v>
      </c>
      <c r="C108" s="15" t="s">
        <v>171</v>
      </c>
      <c r="D108" s="7">
        <v>345</v>
      </c>
      <c r="E108" s="7">
        <f>D108</f>
        <v>345</v>
      </c>
      <c r="F108" s="7">
        <v>456</v>
      </c>
      <c r="G108" s="7">
        <f>F108</f>
        <v>456</v>
      </c>
      <c r="H108" s="7">
        <v>252</v>
      </c>
      <c r="I108" s="7">
        <f>H108</f>
        <v>252</v>
      </c>
      <c r="J108" s="8">
        <f t="shared" si="2"/>
        <v>126</v>
      </c>
    </row>
    <row r="109" spans="1:10" s="8" customFormat="1" x14ac:dyDescent="0.25">
      <c r="A109" s="16">
        <v>56</v>
      </c>
      <c r="B109" s="17" t="s">
        <v>58</v>
      </c>
      <c r="C109" s="15" t="s">
        <v>172</v>
      </c>
      <c r="D109" s="7">
        <v>900</v>
      </c>
      <c r="E109" s="16">
        <f>SUM(D109:D110)</f>
        <v>1836</v>
      </c>
      <c r="F109" s="7">
        <v>1292</v>
      </c>
      <c r="G109" s="16">
        <f>SUM(F109:F110)</f>
        <v>2573</v>
      </c>
      <c r="H109" s="7">
        <v>802</v>
      </c>
      <c r="I109" s="16">
        <f>SUM(H109:H110)</f>
        <v>1644</v>
      </c>
      <c r="J109" s="8">
        <f t="shared" si="2"/>
        <v>401</v>
      </c>
    </row>
    <row r="110" spans="1:10" s="8" customFormat="1" ht="11.25" customHeight="1" x14ac:dyDescent="0.25">
      <c r="A110" s="16"/>
      <c r="B110" s="17"/>
      <c r="C110" s="15" t="s">
        <v>173</v>
      </c>
      <c r="D110" s="7">
        <v>936</v>
      </c>
      <c r="E110" s="16"/>
      <c r="F110" s="7">
        <v>1281</v>
      </c>
      <c r="G110" s="16"/>
      <c r="H110" s="7">
        <v>842</v>
      </c>
      <c r="I110" s="16"/>
      <c r="J110" s="8">
        <f t="shared" si="2"/>
        <v>421</v>
      </c>
    </row>
    <row r="111" spans="1:10" s="8" customFormat="1" ht="19.5" customHeight="1" x14ac:dyDescent="0.25">
      <c r="A111" s="7">
        <v>57</v>
      </c>
      <c r="B111" s="9" t="s">
        <v>59</v>
      </c>
      <c r="C111" s="15" t="s">
        <v>174</v>
      </c>
      <c r="D111" s="7">
        <v>746</v>
      </c>
      <c r="E111" s="7">
        <f>D111</f>
        <v>746</v>
      </c>
      <c r="F111" s="7">
        <v>836</v>
      </c>
      <c r="G111" s="7">
        <f>F111</f>
        <v>836</v>
      </c>
      <c r="H111" s="7">
        <v>538</v>
      </c>
      <c r="I111" s="7">
        <f>H111</f>
        <v>538</v>
      </c>
      <c r="J111" s="8">
        <f t="shared" si="2"/>
        <v>269</v>
      </c>
    </row>
    <row r="112" spans="1:10" s="8" customFormat="1" x14ac:dyDescent="0.25">
      <c r="A112" s="16">
        <v>58</v>
      </c>
      <c r="B112" s="17" t="s">
        <v>60</v>
      </c>
      <c r="C112" s="15" t="s">
        <v>175</v>
      </c>
      <c r="D112" s="7">
        <v>274</v>
      </c>
      <c r="E112" s="16">
        <f>SUM(D112:D113)</f>
        <v>525</v>
      </c>
      <c r="F112" s="7">
        <v>235</v>
      </c>
      <c r="G112" s="16">
        <f>SUM(F112:F113)</f>
        <v>465</v>
      </c>
      <c r="H112" s="7">
        <v>118</v>
      </c>
      <c r="I112" s="16">
        <f>SUM(H112:H113)</f>
        <v>240</v>
      </c>
      <c r="J112" s="8">
        <f t="shared" si="2"/>
        <v>59</v>
      </c>
    </row>
    <row r="113" spans="1:10" s="8" customFormat="1" x14ac:dyDescent="0.25">
      <c r="A113" s="16"/>
      <c r="B113" s="17"/>
      <c r="C113" s="15" t="s">
        <v>176</v>
      </c>
      <c r="D113" s="7">
        <v>251</v>
      </c>
      <c r="E113" s="16"/>
      <c r="F113" s="7">
        <v>230</v>
      </c>
      <c r="G113" s="16"/>
      <c r="H113" s="7">
        <v>122</v>
      </c>
      <c r="I113" s="16"/>
      <c r="J113" s="8">
        <f t="shared" si="2"/>
        <v>61</v>
      </c>
    </row>
    <row r="114" spans="1:10" s="8" customFormat="1" x14ac:dyDescent="0.25">
      <c r="A114" s="7">
        <v>59</v>
      </c>
      <c r="B114" s="9" t="s">
        <v>61</v>
      </c>
      <c r="C114" s="15" t="s">
        <v>177</v>
      </c>
      <c r="D114" s="7">
        <v>269</v>
      </c>
      <c r="E114" s="7">
        <f>D114</f>
        <v>269</v>
      </c>
      <c r="F114" s="7">
        <v>333</v>
      </c>
      <c r="G114" s="7">
        <f>F114</f>
        <v>333</v>
      </c>
      <c r="H114" s="7">
        <v>177</v>
      </c>
      <c r="I114" s="7">
        <f>H114</f>
        <v>177</v>
      </c>
      <c r="J114" s="8">
        <f t="shared" si="2"/>
        <v>88.5</v>
      </c>
    </row>
    <row r="115" spans="1:10" s="8" customFormat="1" x14ac:dyDescent="0.25">
      <c r="A115" s="7">
        <v>60</v>
      </c>
      <c r="B115" s="9" t="s">
        <v>62</v>
      </c>
      <c r="C115" s="15" t="s">
        <v>178</v>
      </c>
      <c r="D115" s="7">
        <v>375</v>
      </c>
      <c r="E115" s="7">
        <f>D115</f>
        <v>375</v>
      </c>
      <c r="F115" s="7">
        <v>512</v>
      </c>
      <c r="G115" s="7">
        <f>F115</f>
        <v>512</v>
      </c>
      <c r="H115" s="7">
        <v>262</v>
      </c>
      <c r="I115" s="7">
        <f>H115</f>
        <v>262</v>
      </c>
      <c r="J115" s="8">
        <f t="shared" si="2"/>
        <v>131</v>
      </c>
    </row>
    <row r="116" spans="1:10" s="8" customFormat="1" x14ac:dyDescent="0.25">
      <c r="A116" s="7">
        <v>61</v>
      </c>
      <c r="B116" s="9" t="s">
        <v>63</v>
      </c>
      <c r="C116" s="15" t="s">
        <v>179</v>
      </c>
      <c r="D116" s="7">
        <v>1270</v>
      </c>
      <c r="E116" s="7">
        <f>D116</f>
        <v>1270</v>
      </c>
      <c r="F116" s="7">
        <v>1686</v>
      </c>
      <c r="G116" s="7">
        <f>F116</f>
        <v>1686</v>
      </c>
      <c r="H116" s="7">
        <v>1094</v>
      </c>
      <c r="I116" s="7">
        <f>H116</f>
        <v>1094</v>
      </c>
      <c r="J116" s="8">
        <f t="shared" si="2"/>
        <v>547</v>
      </c>
    </row>
    <row r="117" spans="1:10" s="8" customFormat="1" x14ac:dyDescent="0.25">
      <c r="A117" s="16">
        <v>62</v>
      </c>
      <c r="B117" s="17" t="s">
        <v>64</v>
      </c>
      <c r="C117" s="15" t="s">
        <v>180</v>
      </c>
      <c r="D117" s="7">
        <v>1030</v>
      </c>
      <c r="E117" s="16">
        <f>SUM(D117:D120)</f>
        <v>2452</v>
      </c>
      <c r="F117" s="7">
        <v>1359</v>
      </c>
      <c r="G117" s="16">
        <f>SUM(F117:F120)</f>
        <v>3094</v>
      </c>
      <c r="H117" s="7">
        <v>704</v>
      </c>
      <c r="I117" s="16">
        <f>SUM(H117:H120)</f>
        <v>1732</v>
      </c>
      <c r="J117" s="8">
        <f t="shared" si="2"/>
        <v>352</v>
      </c>
    </row>
    <row r="118" spans="1:10" s="8" customFormat="1" x14ac:dyDescent="0.25">
      <c r="A118" s="16"/>
      <c r="B118" s="17"/>
      <c r="C118" s="15" t="s">
        <v>181</v>
      </c>
      <c r="D118" s="7">
        <v>681</v>
      </c>
      <c r="E118" s="16"/>
      <c r="F118" s="7">
        <v>794</v>
      </c>
      <c r="G118" s="16"/>
      <c r="H118" s="7">
        <v>475</v>
      </c>
      <c r="I118" s="16"/>
      <c r="J118" s="8">
        <f t="shared" si="2"/>
        <v>237.5</v>
      </c>
    </row>
    <row r="119" spans="1:10" s="8" customFormat="1" x14ac:dyDescent="0.25">
      <c r="A119" s="16"/>
      <c r="B119" s="17"/>
      <c r="C119" s="15" t="s">
        <v>197</v>
      </c>
      <c r="D119" s="7">
        <v>341</v>
      </c>
      <c r="E119" s="16"/>
      <c r="F119" s="7">
        <v>415</v>
      </c>
      <c r="G119" s="16"/>
      <c r="H119" s="7">
        <v>249</v>
      </c>
      <c r="I119" s="16"/>
      <c r="J119" s="8">
        <f t="shared" si="2"/>
        <v>124.5</v>
      </c>
    </row>
    <row r="120" spans="1:10" s="8" customFormat="1" x14ac:dyDescent="0.25">
      <c r="A120" s="16"/>
      <c r="B120" s="17"/>
      <c r="C120" s="15" t="s">
        <v>182</v>
      </c>
      <c r="D120" s="7">
        <v>400</v>
      </c>
      <c r="E120" s="16"/>
      <c r="F120" s="7">
        <v>526</v>
      </c>
      <c r="G120" s="16"/>
      <c r="H120" s="7">
        <v>304</v>
      </c>
      <c r="I120" s="16"/>
      <c r="J120" s="8">
        <f t="shared" si="2"/>
        <v>152</v>
      </c>
    </row>
    <row r="121" spans="1:10" s="8" customFormat="1" x14ac:dyDescent="0.25">
      <c r="A121" s="16">
        <v>63</v>
      </c>
      <c r="B121" s="17" t="s">
        <v>65</v>
      </c>
      <c r="C121" s="15" t="s">
        <v>183</v>
      </c>
      <c r="D121" s="7">
        <v>999</v>
      </c>
      <c r="E121" s="16">
        <f>SUM(D121:D122)</f>
        <v>1770</v>
      </c>
      <c r="F121" s="7">
        <v>1161</v>
      </c>
      <c r="G121" s="16">
        <f>SUM(F121:F122)</f>
        <v>2444</v>
      </c>
      <c r="H121" s="7">
        <v>697</v>
      </c>
      <c r="I121" s="16">
        <f>SUM(H121:H122)</f>
        <v>1269</v>
      </c>
      <c r="J121" s="8">
        <f t="shared" si="2"/>
        <v>348.5</v>
      </c>
    </row>
    <row r="122" spans="1:10" s="8" customFormat="1" x14ac:dyDescent="0.25">
      <c r="A122" s="16"/>
      <c r="B122" s="17"/>
      <c r="C122" s="15" t="s">
        <v>184</v>
      </c>
      <c r="D122" s="7">
        <v>771</v>
      </c>
      <c r="E122" s="16"/>
      <c r="F122" s="7">
        <v>1283</v>
      </c>
      <c r="G122" s="16"/>
      <c r="H122" s="7">
        <v>572</v>
      </c>
      <c r="I122" s="16"/>
      <c r="J122" s="8">
        <f t="shared" si="2"/>
        <v>286</v>
      </c>
    </row>
    <row r="123" spans="1:10" s="8" customFormat="1" x14ac:dyDescent="0.25">
      <c r="A123" s="16">
        <v>64</v>
      </c>
      <c r="B123" s="17" t="s">
        <v>66</v>
      </c>
      <c r="C123" s="15" t="s">
        <v>185</v>
      </c>
      <c r="D123" s="7">
        <v>518</v>
      </c>
      <c r="E123" s="16">
        <f>SUM(D123:D124)</f>
        <v>961</v>
      </c>
      <c r="F123" s="7">
        <v>656</v>
      </c>
      <c r="G123" s="16">
        <f>SUM(F123:F124)</f>
        <v>1177</v>
      </c>
      <c r="H123" s="7">
        <v>438</v>
      </c>
      <c r="I123" s="16">
        <f>SUM(H123:H124)</f>
        <v>760</v>
      </c>
      <c r="J123" s="8">
        <f t="shared" si="2"/>
        <v>219</v>
      </c>
    </row>
    <row r="124" spans="1:10" s="8" customFormat="1" x14ac:dyDescent="0.25">
      <c r="A124" s="16"/>
      <c r="B124" s="17"/>
      <c r="C124" s="15" t="s">
        <v>186</v>
      </c>
      <c r="D124" s="7">
        <v>443</v>
      </c>
      <c r="E124" s="16"/>
      <c r="F124" s="7">
        <v>521</v>
      </c>
      <c r="G124" s="16"/>
      <c r="H124" s="7">
        <v>322</v>
      </c>
      <c r="I124" s="16"/>
      <c r="J124" s="8">
        <f t="shared" si="2"/>
        <v>161</v>
      </c>
    </row>
    <row r="125" spans="1:10" s="8" customFormat="1" x14ac:dyDescent="0.25">
      <c r="A125" s="16">
        <v>65</v>
      </c>
      <c r="B125" s="17" t="s">
        <v>67</v>
      </c>
      <c r="C125" s="15" t="s">
        <v>187</v>
      </c>
      <c r="D125" s="7">
        <v>401</v>
      </c>
      <c r="E125" s="16">
        <f>SUM(D125:D126)</f>
        <v>868</v>
      </c>
      <c r="F125" s="7">
        <v>502</v>
      </c>
      <c r="G125" s="16">
        <f>SUM(F125:F126)</f>
        <v>1114</v>
      </c>
      <c r="H125" s="7">
        <v>322</v>
      </c>
      <c r="I125" s="16">
        <f>SUM(H125:H126)</f>
        <v>706</v>
      </c>
      <c r="J125" s="8">
        <f t="shared" si="2"/>
        <v>161</v>
      </c>
    </row>
    <row r="126" spans="1:10" s="8" customFormat="1" x14ac:dyDescent="0.25">
      <c r="A126" s="16"/>
      <c r="B126" s="17"/>
      <c r="C126" s="15" t="s">
        <v>188</v>
      </c>
      <c r="D126" s="7">
        <v>467</v>
      </c>
      <c r="E126" s="16"/>
      <c r="F126" s="7">
        <v>612</v>
      </c>
      <c r="G126" s="16"/>
      <c r="H126" s="7">
        <v>384</v>
      </c>
      <c r="I126" s="16"/>
      <c r="J126" s="8">
        <f t="shared" si="2"/>
        <v>192</v>
      </c>
    </row>
    <row r="127" spans="1:10" s="8" customFormat="1" x14ac:dyDescent="0.25">
      <c r="A127" s="16">
        <v>66</v>
      </c>
      <c r="B127" s="17" t="s">
        <v>68</v>
      </c>
      <c r="C127" s="15" t="s">
        <v>189</v>
      </c>
      <c r="D127" s="7">
        <v>647</v>
      </c>
      <c r="E127" s="16">
        <f>SUM(D127:D128)</f>
        <v>1094</v>
      </c>
      <c r="F127" s="7">
        <v>854</v>
      </c>
      <c r="G127" s="16">
        <f>SUM(F127:F128)</f>
        <v>1386</v>
      </c>
      <c r="H127" s="7">
        <v>456</v>
      </c>
      <c r="I127" s="16">
        <f>SUM(H127:H128)</f>
        <v>803</v>
      </c>
      <c r="J127" s="8">
        <f t="shared" si="2"/>
        <v>228</v>
      </c>
    </row>
    <row r="128" spans="1:10" s="8" customFormat="1" x14ac:dyDescent="0.25">
      <c r="A128" s="16"/>
      <c r="B128" s="17"/>
      <c r="C128" s="15" t="s">
        <v>190</v>
      </c>
      <c r="D128" s="7">
        <v>447</v>
      </c>
      <c r="E128" s="16"/>
      <c r="F128" s="7">
        <v>532</v>
      </c>
      <c r="G128" s="16"/>
      <c r="H128" s="7">
        <v>347</v>
      </c>
      <c r="I128" s="16"/>
      <c r="J128" s="8">
        <f t="shared" si="2"/>
        <v>173.5</v>
      </c>
    </row>
    <row r="129" spans="1:10" s="8" customFormat="1" x14ac:dyDescent="0.25">
      <c r="A129" s="16">
        <v>67</v>
      </c>
      <c r="B129" s="17" t="s">
        <v>69</v>
      </c>
      <c r="C129" s="15" t="s">
        <v>191</v>
      </c>
      <c r="D129" s="7">
        <v>1025</v>
      </c>
      <c r="E129" s="16">
        <f>SUM(D129:D130)</f>
        <v>1426</v>
      </c>
      <c r="F129" s="7">
        <v>1217</v>
      </c>
      <c r="G129" s="16">
        <f>SUM(F129:F130)</f>
        <v>1648</v>
      </c>
      <c r="H129" s="7">
        <v>726</v>
      </c>
      <c r="I129" s="16">
        <f>SUM(H129:H130)</f>
        <v>996</v>
      </c>
      <c r="J129" s="8">
        <f t="shared" si="2"/>
        <v>363</v>
      </c>
    </row>
    <row r="130" spans="1:10" s="8" customFormat="1" x14ac:dyDescent="0.25">
      <c r="A130" s="16"/>
      <c r="B130" s="17"/>
      <c r="C130" s="15" t="s">
        <v>192</v>
      </c>
      <c r="D130" s="7">
        <v>401</v>
      </c>
      <c r="E130" s="16"/>
      <c r="F130" s="7">
        <v>431</v>
      </c>
      <c r="G130" s="16"/>
      <c r="H130" s="7">
        <v>270</v>
      </c>
      <c r="I130" s="16"/>
      <c r="J130" s="8">
        <f t="shared" si="2"/>
        <v>135</v>
      </c>
    </row>
    <row r="131" spans="1:10" s="8" customFormat="1" x14ac:dyDescent="0.25">
      <c r="A131" s="16">
        <v>68</v>
      </c>
      <c r="B131" s="17" t="s">
        <v>70</v>
      </c>
      <c r="C131" s="15" t="s">
        <v>193</v>
      </c>
      <c r="D131" s="7">
        <v>829</v>
      </c>
      <c r="E131" s="16">
        <f>SUM(D131:D132)</f>
        <v>836</v>
      </c>
      <c r="F131" s="7">
        <v>910</v>
      </c>
      <c r="G131" s="16">
        <f>SUM(F131:F132)</f>
        <v>917</v>
      </c>
      <c r="H131" s="7">
        <v>683</v>
      </c>
      <c r="I131" s="16">
        <f>SUM(H131:H132)</f>
        <v>683</v>
      </c>
      <c r="J131" s="8">
        <f t="shared" si="2"/>
        <v>341.5</v>
      </c>
    </row>
    <row r="132" spans="1:10" s="8" customFormat="1" x14ac:dyDescent="0.25">
      <c r="A132" s="16"/>
      <c r="B132" s="17"/>
      <c r="C132" s="15" t="s">
        <v>196</v>
      </c>
      <c r="D132" s="7">
        <v>7</v>
      </c>
      <c r="E132" s="16"/>
      <c r="F132" s="7">
        <v>7</v>
      </c>
      <c r="G132" s="16"/>
      <c r="H132" s="7">
        <v>0</v>
      </c>
      <c r="I132" s="16"/>
      <c r="J132" s="8">
        <f t="shared" si="2"/>
        <v>0</v>
      </c>
    </row>
    <row r="133" spans="1:10" s="8" customFormat="1" x14ac:dyDescent="0.25">
      <c r="A133" s="16">
        <v>69</v>
      </c>
      <c r="B133" s="17" t="s">
        <v>71</v>
      </c>
      <c r="C133" s="15" t="s">
        <v>194</v>
      </c>
      <c r="D133" s="7">
        <v>850</v>
      </c>
      <c r="E133" s="16">
        <f>SUM(D133:D134)</f>
        <v>879</v>
      </c>
      <c r="F133" s="7">
        <v>982</v>
      </c>
      <c r="G133" s="16">
        <f>SUM(F133:F134)</f>
        <v>1022</v>
      </c>
      <c r="H133" s="7">
        <v>650</v>
      </c>
      <c r="I133" s="16">
        <f>SUM(H133:H134)</f>
        <v>673</v>
      </c>
      <c r="J133" s="8">
        <f t="shared" si="2"/>
        <v>325</v>
      </c>
    </row>
    <row r="134" spans="1:10" s="8" customFormat="1" x14ac:dyDescent="0.25">
      <c r="A134" s="16"/>
      <c r="B134" s="17"/>
      <c r="C134" s="15" t="s">
        <v>195</v>
      </c>
      <c r="D134" s="7">
        <v>29</v>
      </c>
      <c r="E134" s="16"/>
      <c r="F134" s="7">
        <v>40</v>
      </c>
      <c r="G134" s="16"/>
      <c r="H134" s="7">
        <v>23</v>
      </c>
      <c r="I134" s="16"/>
      <c r="J134" s="8">
        <f t="shared" ref="J134" si="3">H134*$J$2</f>
        <v>11.5</v>
      </c>
    </row>
    <row r="135" spans="1:10" x14ac:dyDescent="0.25">
      <c r="J135" s="8">
        <f>SUM(J5:J134)</f>
        <v>59152.5</v>
      </c>
    </row>
  </sheetData>
  <mergeCells count="274">
    <mergeCell ref="A36:A37"/>
    <mergeCell ref="B36:B37"/>
    <mergeCell ref="E36:E37"/>
    <mergeCell ref="G36:G37"/>
    <mergeCell ref="I36:I37"/>
    <mergeCell ref="I131:I132"/>
    <mergeCell ref="E131:E132"/>
    <mergeCell ref="G131:G132"/>
    <mergeCell ref="E125:E126"/>
    <mergeCell ref="E127:E128"/>
    <mergeCell ref="E129:E130"/>
    <mergeCell ref="B74:B75"/>
    <mergeCell ref="B76:B77"/>
    <mergeCell ref="B78:B79"/>
    <mergeCell ref="B80:B81"/>
    <mergeCell ref="B82:B83"/>
    <mergeCell ref="B84:B85"/>
    <mergeCell ref="B86:B87"/>
    <mergeCell ref="B88:B89"/>
    <mergeCell ref="B90:B91"/>
    <mergeCell ref="B54:B56"/>
    <mergeCell ref="B57:B58"/>
    <mergeCell ref="B59:B60"/>
    <mergeCell ref="B63:B64"/>
    <mergeCell ref="E133:E134"/>
    <mergeCell ref="A106:A107"/>
    <mergeCell ref="I106:I107"/>
    <mergeCell ref="A109:A110"/>
    <mergeCell ref="I109:I110"/>
    <mergeCell ref="A112:A113"/>
    <mergeCell ref="I112:I113"/>
    <mergeCell ref="G106:G107"/>
    <mergeCell ref="G109:G110"/>
    <mergeCell ref="G112:G113"/>
    <mergeCell ref="E106:E107"/>
    <mergeCell ref="I133:I134"/>
    <mergeCell ref="A125:A126"/>
    <mergeCell ref="I125:I126"/>
    <mergeCell ref="A127:A128"/>
    <mergeCell ref="I127:I128"/>
    <mergeCell ref="A129:A130"/>
    <mergeCell ref="I129:I130"/>
    <mergeCell ref="I117:I120"/>
    <mergeCell ref="A121:A122"/>
    <mergeCell ref="I121:I122"/>
    <mergeCell ref="A123:A124"/>
    <mergeCell ref="I123:I124"/>
    <mergeCell ref="A131:A132"/>
    <mergeCell ref="B65:B67"/>
    <mergeCell ref="B68:B69"/>
    <mergeCell ref="B70:B71"/>
    <mergeCell ref="B72:B73"/>
    <mergeCell ref="C2:C3"/>
    <mergeCell ref="B5:B8"/>
    <mergeCell ref="B9:B10"/>
    <mergeCell ref="B11:B12"/>
    <mergeCell ref="B13:B14"/>
    <mergeCell ref="B15:B16"/>
    <mergeCell ref="B17:B19"/>
    <mergeCell ref="B22:B23"/>
    <mergeCell ref="B24:B25"/>
    <mergeCell ref="B26:B27"/>
    <mergeCell ref="B28:B29"/>
    <mergeCell ref="B30:B31"/>
    <mergeCell ref="B32:B33"/>
    <mergeCell ref="B34:B35"/>
    <mergeCell ref="B39:B40"/>
    <mergeCell ref="B43:B44"/>
    <mergeCell ref="B45:B46"/>
    <mergeCell ref="B47:B48"/>
    <mergeCell ref="B61:B62"/>
    <mergeCell ref="B52:B53"/>
    <mergeCell ref="A1:I1"/>
    <mergeCell ref="A2:A3"/>
    <mergeCell ref="B2:B3"/>
    <mergeCell ref="G5:G8"/>
    <mergeCell ref="G9:G10"/>
    <mergeCell ref="E5:E8"/>
    <mergeCell ref="E9:E10"/>
    <mergeCell ref="A13:A14"/>
    <mergeCell ref="I13:I14"/>
    <mergeCell ref="A15:A16"/>
    <mergeCell ref="I15:I16"/>
    <mergeCell ref="A17:A19"/>
    <mergeCell ref="I17:I19"/>
    <mergeCell ref="A5:A8"/>
    <mergeCell ref="I5:I8"/>
    <mergeCell ref="A9:A10"/>
    <mergeCell ref="I9:I10"/>
    <mergeCell ref="A11:A12"/>
    <mergeCell ref="I11:I12"/>
    <mergeCell ref="G11:G12"/>
    <mergeCell ref="G13:G14"/>
    <mergeCell ref="G15:G16"/>
    <mergeCell ref="G17:G19"/>
    <mergeCell ref="E11:E12"/>
    <mergeCell ref="E13:E14"/>
    <mergeCell ref="E15:E16"/>
    <mergeCell ref="E17:E19"/>
    <mergeCell ref="A28:A29"/>
    <mergeCell ref="I28:I29"/>
    <mergeCell ref="A30:A31"/>
    <mergeCell ref="I30:I31"/>
    <mergeCell ref="A32:A33"/>
    <mergeCell ref="I32:I33"/>
    <mergeCell ref="A22:A23"/>
    <mergeCell ref="I22:I23"/>
    <mergeCell ref="A24:A25"/>
    <mergeCell ref="I24:I25"/>
    <mergeCell ref="A26:A27"/>
    <mergeCell ref="I26:I27"/>
    <mergeCell ref="G22:G23"/>
    <mergeCell ref="G24:G25"/>
    <mergeCell ref="G26:G27"/>
    <mergeCell ref="G28:G29"/>
    <mergeCell ref="G30:G31"/>
    <mergeCell ref="G32:G33"/>
    <mergeCell ref="E22:E23"/>
    <mergeCell ref="E24:E25"/>
    <mergeCell ref="E26:E27"/>
    <mergeCell ref="E28:E29"/>
    <mergeCell ref="E30:E31"/>
    <mergeCell ref="E32:E33"/>
    <mergeCell ref="A45:A46"/>
    <mergeCell ref="I45:I46"/>
    <mergeCell ref="A47:A48"/>
    <mergeCell ref="I47:I48"/>
    <mergeCell ref="A52:A53"/>
    <mergeCell ref="I52:I53"/>
    <mergeCell ref="A34:A35"/>
    <mergeCell ref="I34:I35"/>
    <mergeCell ref="A39:A40"/>
    <mergeCell ref="I39:I40"/>
    <mergeCell ref="A43:A44"/>
    <mergeCell ref="I43:I44"/>
    <mergeCell ref="G34:G35"/>
    <mergeCell ref="G39:G40"/>
    <mergeCell ref="G43:G44"/>
    <mergeCell ref="G45:G46"/>
    <mergeCell ref="G47:G48"/>
    <mergeCell ref="G52:G53"/>
    <mergeCell ref="E34:E35"/>
    <mergeCell ref="E39:E40"/>
    <mergeCell ref="E43:E44"/>
    <mergeCell ref="E45:E46"/>
    <mergeCell ref="E47:E48"/>
    <mergeCell ref="E52:E53"/>
    <mergeCell ref="A61:A62"/>
    <mergeCell ref="I61:I62"/>
    <mergeCell ref="A63:A64"/>
    <mergeCell ref="I63:I64"/>
    <mergeCell ref="A65:A67"/>
    <mergeCell ref="I65:I67"/>
    <mergeCell ref="A54:A56"/>
    <mergeCell ref="I54:I56"/>
    <mergeCell ref="A57:A58"/>
    <mergeCell ref="I57:I58"/>
    <mergeCell ref="A59:A60"/>
    <mergeCell ref="I59:I60"/>
    <mergeCell ref="G54:G56"/>
    <mergeCell ref="G57:G58"/>
    <mergeCell ref="G59:G60"/>
    <mergeCell ref="G61:G62"/>
    <mergeCell ref="G63:G64"/>
    <mergeCell ref="G65:G67"/>
    <mergeCell ref="E54:E56"/>
    <mergeCell ref="E57:E58"/>
    <mergeCell ref="E59:E60"/>
    <mergeCell ref="E61:E62"/>
    <mergeCell ref="E63:E64"/>
    <mergeCell ref="E65:E67"/>
    <mergeCell ref="A74:A75"/>
    <mergeCell ref="I74:I75"/>
    <mergeCell ref="A76:A77"/>
    <mergeCell ref="I76:I77"/>
    <mergeCell ref="A78:A79"/>
    <mergeCell ref="I78:I79"/>
    <mergeCell ref="A68:A69"/>
    <mergeCell ref="I68:I69"/>
    <mergeCell ref="A70:A71"/>
    <mergeCell ref="I70:I71"/>
    <mergeCell ref="A72:A73"/>
    <mergeCell ref="I72:I73"/>
    <mergeCell ref="G68:G69"/>
    <mergeCell ref="G70:G71"/>
    <mergeCell ref="G72:G73"/>
    <mergeCell ref="G74:G75"/>
    <mergeCell ref="G76:G77"/>
    <mergeCell ref="G78:G79"/>
    <mergeCell ref="E68:E69"/>
    <mergeCell ref="E70:E71"/>
    <mergeCell ref="E72:E73"/>
    <mergeCell ref="E74:E75"/>
    <mergeCell ref="E76:E77"/>
    <mergeCell ref="E78:E79"/>
    <mergeCell ref="G80:G81"/>
    <mergeCell ref="G82:G83"/>
    <mergeCell ref="G84:G85"/>
    <mergeCell ref="G86:G87"/>
    <mergeCell ref="G88:G89"/>
    <mergeCell ref="G90:G91"/>
    <mergeCell ref="E80:E81"/>
    <mergeCell ref="E82:E83"/>
    <mergeCell ref="E84:E85"/>
    <mergeCell ref="E86:E87"/>
    <mergeCell ref="E88:E89"/>
    <mergeCell ref="E90:E91"/>
    <mergeCell ref="G129:G130"/>
    <mergeCell ref="A92:A93"/>
    <mergeCell ref="I92:I93"/>
    <mergeCell ref="A98:A99"/>
    <mergeCell ref="I98:I99"/>
    <mergeCell ref="A104:A105"/>
    <mergeCell ref="I104:I105"/>
    <mergeCell ref="G92:G93"/>
    <mergeCell ref="G98:G99"/>
    <mergeCell ref="G104:G105"/>
    <mergeCell ref="E92:E93"/>
    <mergeCell ref="E98:E99"/>
    <mergeCell ref="E104:E105"/>
    <mergeCell ref="I96:I97"/>
    <mergeCell ref="B92:B93"/>
    <mergeCell ref="B104:B105"/>
    <mergeCell ref="G101:G102"/>
    <mergeCell ref="I101:I102"/>
    <mergeCell ref="B98:B99"/>
    <mergeCell ref="A49:A50"/>
    <mergeCell ref="B49:B50"/>
    <mergeCell ref="E49:E50"/>
    <mergeCell ref="G49:G50"/>
    <mergeCell ref="I49:I50"/>
    <mergeCell ref="G125:G126"/>
    <mergeCell ref="G127:G128"/>
    <mergeCell ref="B117:B120"/>
    <mergeCell ref="B121:B122"/>
    <mergeCell ref="B123:B124"/>
    <mergeCell ref="B125:B126"/>
    <mergeCell ref="B127:B128"/>
    <mergeCell ref="A86:A87"/>
    <mergeCell ref="I86:I87"/>
    <mergeCell ref="A88:A89"/>
    <mergeCell ref="I88:I89"/>
    <mergeCell ref="A90:A91"/>
    <mergeCell ref="I90:I91"/>
    <mergeCell ref="A80:A81"/>
    <mergeCell ref="I80:I81"/>
    <mergeCell ref="A82:A83"/>
    <mergeCell ref="I82:I83"/>
    <mergeCell ref="A84:A85"/>
    <mergeCell ref="I84:I85"/>
    <mergeCell ref="G133:G134"/>
    <mergeCell ref="E117:E120"/>
    <mergeCell ref="E121:E122"/>
    <mergeCell ref="E123:E124"/>
    <mergeCell ref="A96:A97"/>
    <mergeCell ref="B96:B97"/>
    <mergeCell ref="E96:E97"/>
    <mergeCell ref="G96:G97"/>
    <mergeCell ref="E109:E110"/>
    <mergeCell ref="E112:E113"/>
    <mergeCell ref="A101:A102"/>
    <mergeCell ref="B101:B102"/>
    <mergeCell ref="E101:E102"/>
    <mergeCell ref="A133:A134"/>
    <mergeCell ref="B106:B107"/>
    <mergeCell ref="B109:B110"/>
    <mergeCell ref="B112:B113"/>
    <mergeCell ref="B131:B132"/>
    <mergeCell ref="B133:B134"/>
    <mergeCell ref="A117:A120"/>
    <mergeCell ref="G121:G122"/>
    <mergeCell ref="G123:G124"/>
    <mergeCell ref="G117:G120"/>
    <mergeCell ref="B129:B130"/>
  </mergeCells>
  <pageMargins left="0.25" right="0.5" top="0.17" bottom="0.18" header="0.17" footer="0.17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სტატისტიკა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Tinatin Tsinaridze</dc:creator>
  <cp:lastModifiedBy>Giorgi Tsotskolauri</cp:lastModifiedBy>
  <cp:lastPrinted>2019-06-27T08:18:28Z</cp:lastPrinted>
  <dcterms:created xsi:type="dcterms:W3CDTF">2019-05-10T13:26:41Z</dcterms:created>
  <dcterms:modified xsi:type="dcterms:W3CDTF">2019-07-16T07:22:21Z</dcterms:modified>
</cp:coreProperties>
</file>