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URU LEE\SUCCESS\GEORGIAN EMBASSY\"/>
    </mc:Choice>
  </mc:AlternateContent>
  <bookViews>
    <workbookView xWindow="0" yWindow="600" windowWidth="19200" windowHeight="10200"/>
  </bookViews>
  <sheets>
    <sheet name="LIST FOR GEORGIA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F5" i="1"/>
  <c r="G5" i="1" s="1"/>
  <c r="F6" i="1"/>
  <c r="G6" i="1" s="1"/>
  <c r="F7" i="1"/>
  <c r="G7" i="1" s="1"/>
  <c r="F8" i="1"/>
  <c r="G8" i="1" s="1"/>
  <c r="F9" i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4" i="1"/>
  <c r="G4" i="1" s="1"/>
  <c r="G16" i="1" s="1"/>
  <c r="G9" i="1"/>
  <c r="M4" i="1" l="1"/>
  <c r="N4" i="1" s="1"/>
  <c r="M5" i="1"/>
  <c r="O5" i="1" s="1"/>
  <c r="M6" i="1"/>
  <c r="O6" i="1" s="1"/>
  <c r="M7" i="1"/>
  <c r="N7" i="1"/>
  <c r="O7" i="1"/>
  <c r="M8" i="1"/>
  <c r="N8" i="1" s="1"/>
  <c r="M9" i="1"/>
  <c r="N9" i="1" s="1"/>
  <c r="M10" i="1"/>
  <c r="O10" i="1" s="1"/>
  <c r="M11" i="1"/>
  <c r="N11" i="1" s="1"/>
  <c r="M12" i="1"/>
  <c r="N12" i="1" s="1"/>
  <c r="M13" i="1"/>
  <c r="O13" i="1" s="1"/>
  <c r="N13" i="1"/>
  <c r="M14" i="1"/>
  <c r="O14" i="1" s="1"/>
  <c r="M3" i="1"/>
  <c r="N6" i="1" l="1"/>
  <c r="M16" i="1"/>
  <c r="N10" i="1"/>
  <c r="N3" i="1"/>
  <c r="O3" i="1"/>
  <c r="N5" i="1"/>
  <c r="N14" i="1"/>
  <c r="O12" i="1"/>
  <c r="O11" i="1"/>
  <c r="O4" i="1"/>
  <c r="O8" i="1"/>
  <c r="O9" i="1"/>
  <c r="N16" i="1" l="1"/>
  <c r="O16" i="1"/>
</calcChain>
</file>

<file path=xl/sharedStrings.xml><?xml version="1.0" encoding="utf-8"?>
<sst xmlns="http://schemas.openxmlformats.org/spreadsheetml/2006/main" count="34" uniqueCount="32">
  <si>
    <t>No</t>
    <phoneticPr fontId="1" type="noConversion"/>
  </si>
  <si>
    <t>NAME</t>
    <phoneticPr fontId="1" type="noConversion"/>
  </si>
  <si>
    <t>QTY</t>
    <phoneticPr fontId="1" type="noConversion"/>
  </si>
  <si>
    <t>CNY PRICE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</si>
  <si>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</si>
  <si>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</si>
  <si>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</si>
  <si>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</si>
  <si>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</si>
  <si>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</si>
  <si>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</si>
  <si>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</si>
  <si>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</si>
  <si>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</si>
  <si>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</si>
  <si>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</si>
  <si>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RATE 4-4</t>
    <phoneticPr fontId="1" type="noConversion"/>
  </si>
  <si>
    <t>MEDICAL PROTECTIVE COVERALL BH800</t>
    <phoneticPr fontId="1" type="noConversion"/>
  </si>
  <si>
    <t>TYPE 5 AND TYPE 6 PROTECTION</t>
    <phoneticPr fontId="1" type="noConversion"/>
  </si>
  <si>
    <t>TYPE 3 PROTECTION</t>
    <phoneticPr fontId="1" type="noConversion"/>
  </si>
  <si>
    <t>MEDICAL PROTECTIVE COVERALL BH500</t>
    <phoneticPr fontId="1" type="noConversion"/>
  </si>
  <si>
    <t>DISPOSABLE CAPS</t>
    <phoneticPr fontId="1" type="noConversion"/>
  </si>
  <si>
    <t>SHOE COVERS FOR PROTECTIVE SUITS</t>
    <phoneticPr fontId="1" type="noConversion"/>
  </si>
  <si>
    <t>DISPOSABLE SHOE COVERS</t>
    <phoneticPr fontId="1" type="noConversion"/>
  </si>
  <si>
    <t>3PLY DISPOSABLE EARLOOP MASKS</t>
    <phoneticPr fontId="1" type="noConversion"/>
  </si>
  <si>
    <t>MEDICAL PROTECTIVE GOGGLES</t>
    <phoneticPr fontId="1" type="noConversion"/>
  </si>
  <si>
    <t>N95 MASKS</t>
    <phoneticPr fontId="1" type="noConversion"/>
  </si>
  <si>
    <t>MEDICAL LATEX SURGICAL GLOVES (WITHOUT POWDER)</t>
    <phoneticPr fontId="1" type="noConversion"/>
  </si>
  <si>
    <t>DISPOSABLE MEDICAL LATEX GLOVES (WITH POWDER)</t>
    <phoneticPr fontId="1" type="noConversion"/>
  </si>
  <si>
    <t>DIGITAL THERMOMETERS</t>
    <phoneticPr fontId="1" type="noConversion"/>
  </si>
  <si>
    <t>SURGICAL GOWNS</t>
    <phoneticPr fontId="1" type="noConversion"/>
  </si>
  <si>
    <t>DISPOSABLE MEDICAL SURGICAL MASK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</si>
</sst>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¥&quot;#,##0.00;&quot;¥&quot;\-#,##0.00"/>
    <numFmt numFmtId="26" formatCode="\$#,##0.00_);[Red]\(\$#,##0.00\)"/>
    <numFmt numFmtId="176" formatCode="0\ &quot; BOXES&quot;"/>
    <numFmt numFmtId="177" formatCode="0\ &quot; CBM&quot;"/>
    <numFmt numFmtId="178" formatCode="0\ &quot; KGS&quot;"/>
    <numFmt numFmtId="179" formatCode="0\ &quot; DAYS&quot;"/>
    <numFmt numFmtId="180" formatCode="0\ &quot; PCS/BOX&quot;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7" fontId="2" fillId="0" borderId="3" xfId="0" applyNumberFormat="1" applyFont="1" applyBorder="1" applyAlignment="1">
      <alignment horizontal="right" vertical="center"/>
    </xf>
    <xf numFmtId="26" fontId="3" fillId="4" borderId="3" xfId="0" applyNumberFormat="1" applyFont="1" applyFill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7" fontId="2" fillId="0" borderId="3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vertical="center" wrapText="1"/>
    </xf>
    <xf numFmtId="176" fontId="3" fillId="3" borderId="5" xfId="0" applyNumberFormat="1" applyFont="1" applyFill="1" applyBorder="1" applyAlignment="1">
      <alignment vertical="center" wrapText="1"/>
    </xf>
    <xf numFmtId="177" fontId="3" fillId="3" borderId="5" xfId="0" applyNumberFormat="1" applyFont="1" applyFill="1" applyBorder="1" applyAlignment="1">
      <alignment vertical="center" wrapText="1"/>
    </xf>
    <xf numFmtId="178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6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220980</xdr:colOff>
      <xdr:row>2</xdr:row>
      <xdr:rowOff>7620</xdr:rowOff>
    </xdr:from>
    <xdr:to>
      <xdr:col>8</xdr:col>
      <xdr:colOff>1607820</xdr:colOff>
      <xdr:row>2</xdr:row>
      <xdr:rowOff>1359535</xdr:rowOff>
    </xdr:to>
    <xdr:pic>
      <xdr:nvPicPr>
        <xdr:cNvPr id="2" name="图片 1" descr="1585478589(1)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8</xdr:col>
      <xdr:colOff>213360</xdr:colOff>
      <xdr:row>3</xdr:row>
      <xdr:rowOff>38100</xdr:rowOff>
    </xdr:from>
    <xdr:to>
      <xdr:col>8</xdr:col>
      <xdr:colOff>1642745</xdr:colOff>
      <xdr:row>3</xdr:row>
      <xdr:rowOff>1262380</xdr:rowOff>
    </xdr:to>
    <xdr:pic>
      <xdr:nvPicPr>
        <xdr:cNvPr id="3" name="图片 2" descr="1585478669(1)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635" y="1788160"/>
          <a:ext cx="1429385" cy="122428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4</xdr:row>
      <xdr:rowOff>22225</xdr:rowOff>
    </xdr:from>
    <xdr:to>
      <xdr:col>8</xdr:col>
      <xdr:colOff>1927225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11</xdr:row>
      <xdr:rowOff>17780</xdr:rowOff>
    </xdr:from>
    <xdr:to>
      <xdr:col>9</xdr:col>
      <xdr:colOff>1270</xdr:colOff>
      <xdr:row>11</xdr:row>
      <xdr:rowOff>965200</xdr:rowOff>
    </xdr:to>
    <xdr:pic>
      <xdr:nvPicPr>
        <xdr:cNvPr id="7" name="图片 6" descr="1585479015(1)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8</xdr:col>
      <xdr:colOff>44449</xdr:colOff>
      <xdr:row>5</xdr:row>
      <xdr:rowOff>28576</xdr:rowOff>
    </xdr:from>
    <xdr:to>
      <xdr:col>8</xdr:col>
      <xdr:colOff>2124074</xdr:colOff>
      <xdr:row>5</xdr:row>
      <xdr:rowOff>911226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47624</xdr:colOff>
      <xdr:row>6</xdr:row>
      <xdr:rowOff>28576</xdr:rowOff>
    </xdr:from>
    <xdr:ext cx="2066925" cy="876299"/>
    <xdr:pic>
      <xdr:nvPicPr>
        <xdr:cNvPr id="15" name="图片 14">
          <a:extLst>
            <a:ext uri="{FF2B5EF4-FFF2-40B4-BE49-F238E27FC236}">
              <a16:creationId xmlns:a16="http://schemas.microsoft.com/office/drawing/2014/main" xmlns="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48249" y="4905376"/>
          <a:ext cx="2066925" cy="876299"/>
        </a:xfrm>
        <a:prstGeom prst="rect">
          <a:avLst/>
        </a:prstGeom>
      </xdr:spPr>
    </xdr:pic>
    <xdr:clientData/>
  </xdr:oneCellAnchor>
  <xdr:twoCellAnchor editAs="oneCell">
    <xdr:from>
      <xdr:col>8</xdr:col>
      <xdr:colOff>66675</xdr:colOff>
      <xdr:row>7</xdr:row>
      <xdr:rowOff>38101</xdr:rowOff>
    </xdr:from>
    <xdr:to>
      <xdr:col>8</xdr:col>
      <xdr:colOff>2085975</xdr:colOff>
      <xdr:row>7</xdr:row>
      <xdr:rowOff>901701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8</xdr:col>
      <xdr:colOff>76199</xdr:colOff>
      <xdr:row>10</xdr:row>
      <xdr:rowOff>57150</xdr:rowOff>
    </xdr:from>
    <xdr:to>
      <xdr:col>8</xdr:col>
      <xdr:colOff>2105024</xdr:colOff>
      <xdr:row>10</xdr:row>
      <xdr:rowOff>863600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9</xdr:row>
      <xdr:rowOff>25400</xdr:rowOff>
    </xdr:from>
    <xdr:to>
      <xdr:col>8</xdr:col>
      <xdr:colOff>2114550</xdr:colOff>
      <xdr:row>9</xdr:row>
      <xdr:rowOff>874585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8B66519-6828-4084-AA83-5D387EDA9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57775" y="7693025"/>
          <a:ext cx="2057400" cy="849185"/>
        </a:xfrm>
        <a:prstGeom prst="rect">
          <a:avLst/>
        </a:prstGeom>
      </xdr:spPr>
    </xdr:pic>
    <xdr:clientData/>
  </xdr:twoCellAnchor>
  <xdr:twoCellAnchor editAs="oneCell">
    <xdr:from>
      <xdr:col>8</xdr:col>
      <xdr:colOff>63499</xdr:colOff>
      <xdr:row>12</xdr:row>
      <xdr:rowOff>35246</xdr:rowOff>
    </xdr:from>
    <xdr:to>
      <xdr:col>8</xdr:col>
      <xdr:colOff>2105025</xdr:colOff>
      <xdr:row>12</xdr:row>
      <xdr:rowOff>948907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8</xdr:row>
      <xdr:rowOff>19049</xdr:rowOff>
    </xdr:from>
    <xdr:to>
      <xdr:col>8</xdr:col>
      <xdr:colOff>2123025</xdr:colOff>
      <xdr:row>8</xdr:row>
      <xdr:rowOff>904874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28CF681A-739E-43CF-A189-98BE423B5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9201" y="6724649"/>
          <a:ext cx="2094449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</xdr:colOff>
      <xdr:row>13</xdr:row>
      <xdr:rowOff>79505</xdr:rowOff>
    </xdr:from>
    <xdr:to>
      <xdr:col>8</xdr:col>
      <xdr:colOff>920750</xdr:colOff>
      <xdr:row>13</xdr:row>
      <xdr:rowOff>1009651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51425" y="1161428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8</xdr:col>
      <xdr:colOff>19049</xdr:colOff>
      <xdr:row>14</xdr:row>
      <xdr:rowOff>47624</xdr:rowOff>
    </xdr:from>
    <xdr:to>
      <xdr:col>8</xdr:col>
      <xdr:colOff>2067500</xdr:colOff>
      <xdr:row>14</xdr:row>
      <xdr:rowOff>1028700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38974" y="12658724"/>
          <a:ext cx="2048451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H15" sqref="H15"/>
    </sheetView>
  </sheetViews>
  <sheetFormatPr defaultColWidth="8.875" defaultRowHeight="15" x14ac:dyDescent="0.15"/>
  <cols>
    <col min="1" max="1" width="5.625" style="1" customWidth="1"/>
    <col min="2" max="2" width="17.625" style="8" customWidth="1"/>
    <col min="3" max="3" width="7.5" style="1" customWidth="1"/>
    <col min="4" max="6" width="10" style="1" customWidth="1"/>
    <col min="7" max="7" width="14.125" style="1" customWidth="1"/>
    <col min="8" max="8" width="17.25" style="1" bestFit="1" customWidth="1"/>
    <col min="9" max="9" width="28.125" style="6" customWidth="1"/>
    <col min="10" max="10" width="12.875" style="7" bestFit="1" customWidth="1"/>
    <col min="11" max="12" width="10.625" style="7" customWidth="1"/>
    <col min="13" max="13" width="14.25" style="7" bestFit="1" customWidth="1"/>
    <col min="14" max="15" width="10.625" style="7" customWidth="1"/>
    <col min="16" max="16" width="25.875" style="6" customWidth="1"/>
    <col min="17" max="16384" width="8.875" style="6"/>
  </cols>
  <sheetData>
    <row r="1" spans="1:16" s="1" customFormat="1" x14ac:dyDescent="0.15">
      <c r="A1" s="33" t="s">
        <v>0</v>
      </c>
      <c r="B1" s="43" t="s">
        <v>1</v>
      </c>
      <c r="C1" s="43" t="s">
        <v>2</v>
      </c>
      <c r="D1" s="43" t="s">
        <v>3</v>
      </c>
      <c r="E1" s="43" t="s">
        <v>16</v>
      </c>
      <c r="F1" s="43" t="s">
        <v>4</v>
      </c>
      <c r="G1" s="43" t="s">
        <v>5</v>
      </c>
      <c r="H1" s="11" t="s">
        <v>8</v>
      </c>
      <c r="I1" s="11" t="s">
        <v>6</v>
      </c>
      <c r="J1" s="35" t="s">
        <v>10</v>
      </c>
      <c r="K1" s="36"/>
      <c r="L1" s="37"/>
      <c r="M1" s="38" t="s">
        <v>12</v>
      </c>
      <c r="N1" s="39"/>
      <c r="O1" s="40"/>
      <c r="P1" s="41" t="s">
        <v>15</v>
      </c>
    </row>
    <row r="2" spans="1:16" s="1" customFormat="1" x14ac:dyDescent="0.15">
      <c r="A2" s="34"/>
      <c r="B2" s="44"/>
      <c r="C2" s="44"/>
      <c r="D2" s="44"/>
      <c r="E2" s="44"/>
      <c r="F2" s="44"/>
      <c r="G2" s="44"/>
      <c r="H2" s="12" t="s">
        <v>9</v>
      </c>
      <c r="I2" s="12"/>
      <c r="J2" s="13" t="s">
        <v>2</v>
      </c>
      <c r="K2" s="13" t="s">
        <v>7</v>
      </c>
      <c r="L2" s="13" t="s">
        <v>11</v>
      </c>
      <c r="M2" s="14" t="s">
        <v>13</v>
      </c>
      <c r="N2" s="14" t="s">
        <v>7</v>
      </c>
      <c r="O2" s="14" t="s">
        <v>14</v>
      </c>
      <c r="P2" s="42"/>
    </row>
    <row r="3" spans="1:16" ht="108.95" customHeight="1" x14ac:dyDescent="0.15">
      <c r="A3" s="9">
        <v>1</v>
      </c>
      <c r="B3" s="2" t="s">
        <v>17</v>
      </c>
      <c r="C3" s="32">
        <v>100000</v>
      </c>
      <c r="D3" s="17">
        <v>135</v>
      </c>
      <c r="E3" s="17">
        <v>7.08</v>
      </c>
      <c r="F3" s="18">
        <f t="shared" ref="F3:F15" si="0">D3/E3</f>
        <v>19.067796610169491</v>
      </c>
      <c r="G3" s="18">
        <f t="shared" ref="G3:G15" si="1">F3*C3</f>
        <v>1906779.6610169492</v>
      </c>
      <c r="H3" s="21">
        <v>9</v>
      </c>
      <c r="I3" s="3"/>
      <c r="J3" s="22">
        <v>25</v>
      </c>
      <c r="K3" s="10">
        <v>8.9599999999999999E-2</v>
      </c>
      <c r="L3" s="10">
        <v>10.25</v>
      </c>
      <c r="M3" s="15">
        <f t="shared" ref="M3:M14" si="2">C3/J3</f>
        <v>4000</v>
      </c>
      <c r="N3" s="15">
        <f>M3*K3</f>
        <v>358.4</v>
      </c>
      <c r="O3" s="15">
        <f>M3*L3</f>
        <v>41000</v>
      </c>
      <c r="P3" s="5" t="s">
        <v>19</v>
      </c>
    </row>
    <row r="4" spans="1:16" ht="99.95" customHeight="1" x14ac:dyDescent="0.15">
      <c r="A4" s="9">
        <v>2</v>
      </c>
      <c r="B4" s="2" t="s">
        <v>20</v>
      </c>
      <c r="C4" s="32">
        <v>100000</v>
      </c>
      <c r="D4" s="17">
        <v>80</v>
      </c>
      <c r="E4" s="17">
        <v>7.08</v>
      </c>
      <c r="F4" s="18">
        <f t="shared" si="0"/>
        <v>11.299435028248588</v>
      </c>
      <c r="G4" s="18">
        <f t="shared" si="1"/>
        <v>1129943.5028248588</v>
      </c>
      <c r="H4" s="21">
        <v>9</v>
      </c>
      <c r="I4" s="3"/>
      <c r="J4" s="22">
        <v>25</v>
      </c>
      <c r="K4" s="10">
        <v>8.9599999999999999E-2</v>
      </c>
      <c r="L4" s="10">
        <v>8.32</v>
      </c>
      <c r="M4" s="15">
        <f t="shared" si="2"/>
        <v>4000</v>
      </c>
      <c r="N4" s="15">
        <f t="shared" ref="N4:N14" si="3">M4*K4</f>
        <v>358.4</v>
      </c>
      <c r="O4" s="15">
        <f t="shared" ref="O4:O14" si="4">M4*L4</f>
        <v>33280</v>
      </c>
      <c r="P4" s="5" t="s">
        <v>18</v>
      </c>
    </row>
    <row r="5" spans="1:16" ht="72" customHeight="1" x14ac:dyDescent="0.15">
      <c r="A5" s="9">
        <v>3</v>
      </c>
      <c r="B5" s="2" t="s">
        <v>25</v>
      </c>
      <c r="C5" s="32">
        <v>50000</v>
      </c>
      <c r="D5" s="17">
        <v>21.5</v>
      </c>
      <c r="E5" s="17">
        <v>7.08</v>
      </c>
      <c r="F5" s="18">
        <f t="shared" si="0"/>
        <v>3.036723163841808</v>
      </c>
      <c r="G5" s="18">
        <f t="shared" si="1"/>
        <v>151836.1581920904</v>
      </c>
      <c r="H5" s="21">
        <v>9</v>
      </c>
      <c r="I5" s="3"/>
      <c r="J5" s="22">
        <v>200</v>
      </c>
      <c r="K5" s="10">
        <v>0.1258</v>
      </c>
      <c r="L5" s="10">
        <v>17.5</v>
      </c>
      <c r="M5" s="15">
        <f t="shared" si="2"/>
        <v>250</v>
      </c>
      <c r="N5" s="15">
        <f t="shared" si="3"/>
        <v>31.45</v>
      </c>
      <c r="O5" s="15">
        <f t="shared" si="4"/>
        <v>4375</v>
      </c>
      <c r="P5" s="5"/>
    </row>
    <row r="6" spans="1:16" ht="74.099999999999994" customHeight="1" x14ac:dyDescent="0.15">
      <c r="A6" s="9">
        <v>4</v>
      </c>
      <c r="B6" s="2" t="s">
        <v>21</v>
      </c>
      <c r="C6" s="32">
        <v>100000</v>
      </c>
      <c r="D6" s="17">
        <v>6</v>
      </c>
      <c r="E6" s="17">
        <v>7.08</v>
      </c>
      <c r="F6" s="18">
        <f t="shared" si="0"/>
        <v>0.84745762711864403</v>
      </c>
      <c r="G6" s="18">
        <f t="shared" si="1"/>
        <v>84745.762711864401</v>
      </c>
      <c r="H6" s="21">
        <v>8</v>
      </c>
      <c r="I6" s="3"/>
      <c r="J6" s="22">
        <v>100</v>
      </c>
      <c r="K6" s="10">
        <v>2.46E-2</v>
      </c>
      <c r="L6" s="10">
        <v>2.65</v>
      </c>
      <c r="M6" s="15">
        <f t="shared" si="2"/>
        <v>1000</v>
      </c>
      <c r="N6" s="15">
        <f t="shared" si="3"/>
        <v>24.6</v>
      </c>
      <c r="O6" s="15">
        <f t="shared" si="4"/>
        <v>2650</v>
      </c>
      <c r="P6" s="5"/>
    </row>
    <row r="7" spans="1:16" ht="74.099999999999994" customHeight="1" x14ac:dyDescent="0.15">
      <c r="A7" s="9">
        <v>5</v>
      </c>
      <c r="B7" s="2" t="s">
        <v>22</v>
      </c>
      <c r="C7" s="32">
        <v>200000</v>
      </c>
      <c r="D7" s="17">
        <v>13.3</v>
      </c>
      <c r="E7" s="17">
        <v>7.08</v>
      </c>
      <c r="F7" s="18">
        <f t="shared" si="0"/>
        <v>1.8785310734463279</v>
      </c>
      <c r="G7" s="18">
        <f t="shared" si="1"/>
        <v>375706.21468926559</v>
      </c>
      <c r="H7" s="21">
        <v>9</v>
      </c>
      <c r="I7" s="3"/>
      <c r="J7" s="22">
        <v>50</v>
      </c>
      <c r="K7" s="10">
        <v>2.46E-2</v>
      </c>
      <c r="L7" s="10">
        <v>2.1</v>
      </c>
      <c r="M7" s="15">
        <f t="shared" si="2"/>
        <v>4000</v>
      </c>
      <c r="N7" s="15">
        <f t="shared" si="3"/>
        <v>98.4</v>
      </c>
      <c r="O7" s="15">
        <f t="shared" si="4"/>
        <v>8400</v>
      </c>
      <c r="P7" s="5"/>
    </row>
    <row r="8" spans="1:16" ht="74.099999999999994" customHeight="1" x14ac:dyDescent="0.15">
      <c r="A8" s="9">
        <v>6</v>
      </c>
      <c r="B8" s="2" t="s">
        <v>23</v>
      </c>
      <c r="C8" s="32">
        <v>100000</v>
      </c>
      <c r="D8" s="17">
        <v>7</v>
      </c>
      <c r="E8" s="17">
        <v>7.08</v>
      </c>
      <c r="F8" s="18">
        <f t="shared" si="0"/>
        <v>0.98870056497175141</v>
      </c>
      <c r="G8" s="18">
        <f t="shared" si="1"/>
        <v>98870.056497175145</v>
      </c>
      <c r="H8" s="21">
        <v>8</v>
      </c>
      <c r="I8" s="3"/>
      <c r="J8" s="22">
        <v>50</v>
      </c>
      <c r="K8" s="10">
        <v>2.46E-2</v>
      </c>
      <c r="L8" s="10">
        <v>2.1</v>
      </c>
      <c r="M8" s="15">
        <f t="shared" si="2"/>
        <v>2000</v>
      </c>
      <c r="N8" s="15">
        <f t="shared" si="3"/>
        <v>49.2</v>
      </c>
      <c r="O8" s="15">
        <f t="shared" si="4"/>
        <v>4200</v>
      </c>
      <c r="P8" s="5"/>
    </row>
    <row r="9" spans="1:16" ht="72.95" customHeight="1" x14ac:dyDescent="0.15">
      <c r="A9" s="9">
        <v>7</v>
      </c>
      <c r="B9" s="2" t="s">
        <v>24</v>
      </c>
      <c r="C9" s="32">
        <v>1000000</v>
      </c>
      <c r="D9" s="17">
        <v>1.65</v>
      </c>
      <c r="E9" s="17">
        <v>7.08</v>
      </c>
      <c r="F9" s="18">
        <f t="shared" si="0"/>
        <v>0.23305084745762711</v>
      </c>
      <c r="G9" s="18">
        <f t="shared" si="1"/>
        <v>233050.8474576271</v>
      </c>
      <c r="H9" s="21">
        <v>8</v>
      </c>
      <c r="I9" s="3"/>
      <c r="J9" s="22">
        <v>2000</v>
      </c>
      <c r="K9" s="10">
        <v>5.5500000000000001E-2</v>
      </c>
      <c r="L9" s="10">
        <v>4.2</v>
      </c>
      <c r="M9" s="15">
        <f t="shared" si="2"/>
        <v>500</v>
      </c>
      <c r="N9" s="15">
        <f t="shared" si="3"/>
        <v>27.75</v>
      </c>
      <c r="O9" s="15">
        <f t="shared" si="4"/>
        <v>2100</v>
      </c>
      <c r="P9" s="5"/>
    </row>
    <row r="10" spans="1:16" ht="72.95" customHeight="1" x14ac:dyDescent="0.15">
      <c r="A10" s="9">
        <v>8</v>
      </c>
      <c r="B10" s="2" t="s">
        <v>31</v>
      </c>
      <c r="C10" s="32">
        <v>1000000</v>
      </c>
      <c r="D10" s="17">
        <v>2.65</v>
      </c>
      <c r="E10" s="17">
        <v>7.08</v>
      </c>
      <c r="F10" s="18">
        <f t="shared" si="0"/>
        <v>0.37429378531073443</v>
      </c>
      <c r="G10" s="18">
        <f t="shared" si="1"/>
        <v>374293.78531073441</v>
      </c>
      <c r="H10" s="21">
        <v>8</v>
      </c>
      <c r="I10" s="3"/>
      <c r="J10" s="22">
        <v>2000</v>
      </c>
      <c r="K10" s="10">
        <v>8.9599999999999999E-2</v>
      </c>
      <c r="L10" s="10">
        <v>8.1</v>
      </c>
      <c r="M10" s="15">
        <f t="shared" si="2"/>
        <v>500</v>
      </c>
      <c r="N10" s="15">
        <f t="shared" si="3"/>
        <v>44.8</v>
      </c>
      <c r="O10" s="15">
        <f t="shared" si="4"/>
        <v>4050</v>
      </c>
      <c r="P10" s="5"/>
    </row>
    <row r="11" spans="1:16" ht="72.95" customHeight="1" x14ac:dyDescent="0.15">
      <c r="A11" s="9">
        <v>9</v>
      </c>
      <c r="B11" s="2" t="s">
        <v>26</v>
      </c>
      <c r="C11" s="32">
        <v>100000</v>
      </c>
      <c r="D11" s="17">
        <v>18.399999999999999</v>
      </c>
      <c r="E11" s="17">
        <v>7.08</v>
      </c>
      <c r="F11" s="18">
        <f t="shared" si="0"/>
        <v>2.5988700564971747</v>
      </c>
      <c r="G11" s="18">
        <f t="shared" si="1"/>
        <v>259887.00564971747</v>
      </c>
      <c r="H11" s="21">
        <v>8</v>
      </c>
      <c r="I11" s="3"/>
      <c r="J11" s="22">
        <v>500</v>
      </c>
      <c r="K11" s="10">
        <v>0.1027</v>
      </c>
      <c r="L11" s="10">
        <v>2.1</v>
      </c>
      <c r="M11" s="15">
        <f t="shared" si="2"/>
        <v>200</v>
      </c>
      <c r="N11" s="15">
        <f t="shared" si="3"/>
        <v>20.54</v>
      </c>
      <c r="O11" s="15">
        <f t="shared" si="4"/>
        <v>420</v>
      </c>
      <c r="P11" s="5"/>
    </row>
    <row r="12" spans="1:16" ht="81" customHeight="1" x14ac:dyDescent="0.15">
      <c r="A12" s="9">
        <v>10</v>
      </c>
      <c r="B12" s="2" t="s">
        <v>27</v>
      </c>
      <c r="C12" s="32">
        <v>100000</v>
      </c>
      <c r="D12" s="17">
        <v>1.94</v>
      </c>
      <c r="E12" s="17">
        <v>7.08</v>
      </c>
      <c r="F12" s="18">
        <f t="shared" si="0"/>
        <v>0.27401129943502822</v>
      </c>
      <c r="G12" s="18">
        <f t="shared" si="1"/>
        <v>27401.129943502823</v>
      </c>
      <c r="H12" s="21">
        <v>7</v>
      </c>
      <c r="I12" s="3"/>
      <c r="J12" s="22">
        <v>1000</v>
      </c>
      <c r="K12" s="10">
        <v>2.1600000000000001E-2</v>
      </c>
      <c r="L12" s="10">
        <v>8.1</v>
      </c>
      <c r="M12" s="15">
        <f t="shared" si="2"/>
        <v>100</v>
      </c>
      <c r="N12" s="15">
        <f t="shared" si="3"/>
        <v>2.16</v>
      </c>
      <c r="O12" s="15">
        <f t="shared" si="4"/>
        <v>810</v>
      </c>
      <c r="P12" s="5"/>
    </row>
    <row r="13" spans="1:16" ht="81" customHeight="1" x14ac:dyDescent="0.15">
      <c r="A13" s="9">
        <v>11</v>
      </c>
      <c r="B13" s="2" t="s">
        <v>28</v>
      </c>
      <c r="C13" s="32">
        <v>100000</v>
      </c>
      <c r="D13" s="17">
        <v>0.56000000000000005</v>
      </c>
      <c r="E13" s="17">
        <v>7.08</v>
      </c>
      <c r="F13" s="18">
        <f t="shared" si="0"/>
        <v>7.909604519774012E-2</v>
      </c>
      <c r="G13" s="18">
        <f t="shared" si="1"/>
        <v>7909.6045197740123</v>
      </c>
      <c r="H13" s="21">
        <v>7</v>
      </c>
      <c r="I13" s="3"/>
      <c r="J13" s="22">
        <v>1000</v>
      </c>
      <c r="K13" s="10">
        <v>2.1600000000000001E-2</v>
      </c>
      <c r="L13" s="10">
        <v>8.1</v>
      </c>
      <c r="M13" s="15">
        <f t="shared" si="2"/>
        <v>100</v>
      </c>
      <c r="N13" s="15">
        <f t="shared" si="3"/>
        <v>2.16</v>
      </c>
      <c r="O13" s="15">
        <f t="shared" si="4"/>
        <v>810</v>
      </c>
      <c r="P13" s="5"/>
    </row>
    <row r="14" spans="1:16" ht="81.95" customHeight="1" x14ac:dyDescent="0.15">
      <c r="A14" s="9">
        <v>12</v>
      </c>
      <c r="B14" s="2" t="s">
        <v>29</v>
      </c>
      <c r="C14" s="32">
        <v>500</v>
      </c>
      <c r="D14" s="17">
        <v>224</v>
      </c>
      <c r="E14" s="17">
        <v>7.08</v>
      </c>
      <c r="F14" s="18">
        <f t="shared" si="0"/>
        <v>31.638418079096045</v>
      </c>
      <c r="G14" s="18">
        <f t="shared" si="1"/>
        <v>15819.209039548023</v>
      </c>
      <c r="H14" s="21">
        <v>7</v>
      </c>
      <c r="I14" s="3"/>
      <c r="J14" s="22">
        <v>50</v>
      </c>
      <c r="K14" s="10">
        <v>6.8500000000000005E-2</v>
      </c>
      <c r="L14" s="10">
        <v>9</v>
      </c>
      <c r="M14" s="15">
        <f t="shared" si="2"/>
        <v>10</v>
      </c>
      <c r="N14" s="15">
        <f t="shared" si="3"/>
        <v>0.68500000000000005</v>
      </c>
      <c r="O14" s="15">
        <f t="shared" si="4"/>
        <v>90</v>
      </c>
      <c r="P14" s="5"/>
    </row>
    <row r="15" spans="1:16" ht="81.95" customHeight="1" x14ac:dyDescent="0.15">
      <c r="A15" s="9">
        <v>13</v>
      </c>
      <c r="B15" s="2" t="s">
        <v>30</v>
      </c>
      <c r="C15" s="32">
        <v>500000</v>
      </c>
      <c r="D15" s="20"/>
      <c r="E15" s="17">
        <v>7.08</v>
      </c>
      <c r="F15" s="18">
        <f t="shared" si="0"/>
        <v>0</v>
      </c>
      <c r="G15" s="18">
        <f t="shared" si="1"/>
        <v>0</v>
      </c>
      <c r="H15" s="19"/>
      <c r="I15" s="3"/>
      <c r="J15" s="4"/>
      <c r="K15" s="4"/>
      <c r="L15" s="4"/>
      <c r="M15" s="16"/>
      <c r="N15" s="16"/>
      <c r="O15" s="16"/>
      <c r="P15" s="5"/>
    </row>
    <row r="16" spans="1:16" ht="50.1" customHeight="1" x14ac:dyDescent="0.15">
      <c r="A16" s="26"/>
      <c r="B16" s="13"/>
      <c r="C16" s="27"/>
      <c r="D16" s="27"/>
      <c r="E16" s="27"/>
      <c r="F16" s="27"/>
      <c r="G16" s="28">
        <f>SUM(G3:G15)</f>
        <v>4666242.9378531082</v>
      </c>
      <c r="H16" s="27"/>
      <c r="I16" s="29"/>
      <c r="J16" s="30"/>
      <c r="K16" s="30"/>
      <c r="L16" s="30"/>
      <c r="M16" s="23">
        <f>SUM(M3:M15)</f>
        <v>16660</v>
      </c>
      <c r="N16" s="24">
        <f>SUM(N3:N15)</f>
        <v>1018.5449999999998</v>
      </c>
      <c r="O16" s="25">
        <f>SUM(O3:O15)</f>
        <v>102185</v>
      </c>
      <c r="P16" s="31"/>
    </row>
  </sheetData>
  <mergeCells count="10">
    <mergeCell ref="A1:A2"/>
    <mergeCell ref="J1:L1"/>
    <mergeCell ref="M1:O1"/>
    <mergeCell ref="P1:P2"/>
    <mergeCell ref="G1:G2"/>
    <mergeCell ref="F1:F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admin</cp:lastModifiedBy>
  <dcterms:created xsi:type="dcterms:W3CDTF">2020-03-26T13:25:00Z</dcterms:created>
  <dcterms:modified xsi:type="dcterms:W3CDTF">2020-04-04T16:12:19Z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