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nikoleishvili\Desktop\PPE China Agreement\"/>
    </mc:Choice>
  </mc:AlternateContent>
  <bookViews>
    <workbookView xWindow="0" yWindow="0" windowWidth="28800" windowHeight="1230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G5" i="1" l="1"/>
  <c r="G6" i="1"/>
  <c r="G7" i="1"/>
  <c r="G8" i="1"/>
  <c r="G9" i="1"/>
  <c r="G4" i="1"/>
  <c r="G10" i="1" l="1"/>
</calcChain>
</file>

<file path=xl/sharedStrings.xml><?xml version="1.0" encoding="utf-8"?>
<sst xmlns="http://schemas.openxmlformats.org/spreadsheetml/2006/main" count="35" uniqueCount="26">
  <si>
    <t>#</t>
  </si>
  <si>
    <t>დასახელება და სპეციფიკაცია</t>
  </si>
  <si>
    <t>რაოდენობა</t>
  </si>
  <si>
    <r>
      <t>ხელოვნური სუნთქვის აპარატი:</t>
    </r>
    <r>
      <rPr>
        <sz val="11"/>
        <color theme="1"/>
        <rFont val="Calibri"/>
        <family val="2"/>
        <scheme val="minor"/>
      </rPr>
      <t xml:space="preserve"> დანიშნულებით რეანიმაციული (ICU), სპეციალური ფილტვების ვენტილაციის აპარატი მოზრდილთა, მობილური სადგამით, ელექტრო-დამატენიანებლით სტანდარტული პაციენტის კონტურებისათვის: სასიცოცხლო მოცულობა: 50-1500მლ, სუნთქ.სიხშირე: 5-60/წმ; ჩასუნთქვის ხანგრძლივობა: მაქს. 6წმ, ნაკადი:120ლ/წთ; ნებულაიზერი ჟანგბადით, ნაკადი 7ლ/წთ. სუნთქვის რეჟმები: წნევითი და ნაკადით კონტროლი (A/C, SIMV, PCV, PSV, CPAP, PEEP, SIGH). ყველაფერზე უნდა იყოს მოთხოვნილი პარამეტრები  ან  უკეთესი ფარგლები. სრული კომპლექტი მზად ექსპლუატაციისათვის. უნდა მოყვეს არანაკლებ 2 კომპლექტი სუნთქვის კონტური, ბაქტერიული ფილტრით.</t>
    </r>
  </si>
  <si>
    <r>
      <t>პაციენტის მონიტორი</t>
    </r>
    <r>
      <rPr>
        <sz val="11"/>
        <color theme="1"/>
        <rFont val="Calibri"/>
        <family val="2"/>
        <scheme val="minor"/>
      </rPr>
      <t xml:space="preserve"> </t>
    </r>
    <r>
      <rPr>
        <b/>
        <sz val="11"/>
        <color theme="1"/>
        <rFont val="Calibri"/>
        <family val="2"/>
        <scheme val="minor"/>
      </rPr>
      <t>პორტატული:</t>
    </r>
    <r>
      <rPr>
        <sz val="11"/>
        <color theme="1"/>
        <rFont val="Calibri"/>
        <family val="2"/>
        <scheme val="minor"/>
      </rPr>
      <t xml:space="preserve"> 10“ ან უფრო დიდი სენსორული, ადვილადწმენდადი, ქიმიურ დამუშავებაზე მედეგი ეკრანი, არანაკლებ 6 გრაფიკის გამოტანის შესაძლებლობით, ჩაშენებული აკუმულატორებით (4 სთ), პარამეტრები: ECG, Resp, HR,  NIBP,Temp (ბიჯი: 0.1°C, სიზუსტე: ±0.1°C), SpO2). პაციენტის ყველა აქსესუარით, ექსპლუატაციისათვის გამართული. @230ვ/50ჰზ</t>
    </r>
  </si>
  <si>
    <r>
      <t>პაციენტის მონიტორი  საბაზისო: რეანიმაციული</t>
    </r>
    <r>
      <rPr>
        <sz val="11"/>
        <color theme="1"/>
        <rFont val="Calibri"/>
        <family val="2"/>
        <scheme val="minor"/>
      </rPr>
      <t xml:space="preserve">  12“ ან უფრო დიდი სენსორული, ადვილადწმენდადი, ქიმიურ დამუშავებაზე მედეგი ეკრანი, არანაკლებ 8 გრაფიკის გამოტანის შესაძლებლობით, ჩაშენებული აკუმულატორებით (4 სთ), პარამეტრები: ECG, Resp, HR,  NIBP,Temp(ბიჯი: 0.1°C, სიზუსტე: ±0.1°C), SpO2). პაციენტის ყველა აქსესუარით, ექსპლუატაციისათვის გამართული. @230ვ/50ჰზ</t>
    </r>
  </si>
  <si>
    <r>
      <t>პაციენტის მონიტორი  რეანიმაციული:</t>
    </r>
    <r>
      <rPr>
        <sz val="11"/>
        <color theme="1"/>
        <rFont val="Calibri"/>
        <family val="2"/>
        <scheme val="minor"/>
      </rPr>
      <t xml:space="preserve"> ფიზიოლოგიური პარამეტრების  მონიტორინგის ფუნქციით,  15“ ან უფრო დიდი სენსორული, ადვილადწმენდადი, ქიმიურ დამუშავებაზე მედეგი ეკრანი, არანაკლებ 8 გრაფიკის გამოტანის შესაძლებლობით, ჩაშენებული აკუმულატორებით (4 სთ), პარამეტრები: ECG, Resp, HR,  NIBP,Temp, SpO2, CO2 (უნდა ქონდეს არაუმეტეს 5ცალ მონიტორს) CO (უნდა ქონედს არანაკლებ 5 ცალს) . პაციენტის ყველა აქსესუარით, ექსპლუატაციისათვის გამართული. @230ვ/50ჰზ</t>
    </r>
  </si>
  <si>
    <t>ერთ.ფასი (აშშ დოლარ)</t>
  </si>
  <si>
    <t>საერთო ფასი</t>
  </si>
  <si>
    <t>მოწოდების ვადა</t>
  </si>
  <si>
    <t>საგარანტიო ვადა</t>
  </si>
  <si>
    <t>შენიშვნა</t>
  </si>
  <si>
    <t>მწარმოებელი/მოდელი</t>
  </si>
  <si>
    <t>35 დღეში</t>
  </si>
  <si>
    <r>
      <t>ხელოვნური სუნთქვის აპარატი, მულტირეჟიმებით:</t>
    </r>
    <r>
      <rPr>
        <sz val="11"/>
        <color theme="1"/>
        <rFont val="Calibri"/>
        <family val="2"/>
        <scheme val="minor"/>
      </rPr>
      <t xml:space="preserve"> მაღალტექნოლოგიური, რეანიმაციული (ICU)  აპარატი ფილტვების ხელოვნური ვენტილაციისათვის, ყველა ასაკის პაციენტისათვის, სათანადო სადგამით, მობილური, ჩამკეტიანი ბორბლებით;  წნეხილ აირსა და ჟანგბადზე მომუშავე ცენტრალური სისტემიდან; ე.წ. ღია სისტემა, არ უნდა ჭირდებოდეს სპეციალური კონტური. უნდა ქონდეს ჩაშენებული ავარიული ელ.კვება, არანაკლებ 60წთ. 12" ან უფრო დიდი ფერადი სენსორული, ადვილად გასაწმენდი ეკრანით,  გრაფიკული მრუდებით, რაოდენობრივი მაჩვენებლებით, ანალიზაური ინფორმაციით ფილტვების მოცულობითი მდგომარეობის შესახებ. სუნთქვის რეჟიმები:  მოცულობითი, წნევითი კონტროლით (SIMV, PRVC, APRC, DuoLevel , NIV,  High-flow O2 ან მსგავსი ; O2: 21-100%. სასიცოცხლო მოცულობა:  3 -2000მლ, სუნთქ.სიხშირე: 2-150/წმ; ჩასუნთქვის ხანგრძლივობა: მაქს. 0.2-10წმ;  ნაკადი: 2-120ლ/წთ; ნაკადის ტრიგერ: Off, -0.5~15.0 ლ/წთ; ფილტვის დაცვის სპეციალური რეჟიმებით; ამომქაჩი და პნევმატური ნებულაიზერი; აპნეას აღქმა და სათანადო მართვის პროგრამა.  ყველაფერზე უნდა იყოს მოთხოვნილი პარამეტრები  ან  უკეთესი ფარგლები.უნდა მოყვეს  სუნთქვის კონტური, ბაქტერიული ფილტრით და NIV ნიღაბი, საშუალო ზომა, კონტურის სამაგრი შტატივი.</t>
    </r>
  </si>
  <si>
    <t>Mindray/Synovent E5</t>
  </si>
  <si>
    <t>Mindray/uMEC 10</t>
  </si>
  <si>
    <t>Mindray/uMEC 12</t>
  </si>
  <si>
    <t>Mindray/EMEC 15</t>
  </si>
  <si>
    <t>2 დღეში</t>
  </si>
  <si>
    <t>18 თვე</t>
  </si>
  <si>
    <t>უკეთესი ტექნიკური მახასიათებლებით (კომპლეატი საექსპლუატაციოდ - მიწოდება, ტრენინგი, საგარანტიო მომსახურება)</t>
  </si>
  <si>
    <t>უკეთესი ტექნიკური მახასიათებლებით (კომპლეატი საექსპლუატაციოდ - მიწოდება, ტრენინგი, საგარანტიო მომსახურება)(3ც- CO2, 7ც- CO- თი)</t>
  </si>
  <si>
    <t>აშშ დოლარი</t>
  </si>
  <si>
    <t>Mindray/Synovent E3</t>
  </si>
  <si>
    <t>45 დღეში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</si>
</sst>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i/>
      <sz val="12"/>
      <color theme="1"/>
      <name val="Calibri"/>
      <family val="2"/>
      <scheme val="minor"/>
    </font>
    <font>
      <sz val="9"/>
      <color theme="1"/>
      <name val="Calibri"/>
      <family val="2"/>
      <charset val="1"/>
      <scheme val="minor"/>
    </font>
    <font>
      <sz val="10"/>
      <color theme="1"/>
      <name val="Calibri"/>
      <family val="2"/>
      <charset val="1"/>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wrapText="1"/>
    </xf>
    <xf numFmtId="0" fontId="5" fillId="0" borderId="1" xfId="0" applyFont="1" applyBorder="1" applyAlignment="1">
      <alignment vertical="center" wrapText="1"/>
    </xf>
    <xf numFmtId="0" fontId="4" fillId="0" borderId="4" xfId="0" applyFont="1" applyBorder="1" applyAlignment="1">
      <alignment vertical="center" wrapText="1"/>
    </xf>
    <xf numFmtId="0" fontId="3" fillId="0" borderId="4" xfId="0" applyFont="1" applyBorder="1" applyAlignment="1">
      <alignment vertical="center" wrapText="1"/>
    </xf>
    <xf numFmtId="0" fontId="0" fillId="0" borderId="4" xfId="0" applyBorder="1" applyAlignment="1">
      <alignment wrapText="1"/>
    </xf>
    <xf numFmtId="0" fontId="4" fillId="0" borderId="6" xfId="0" applyFont="1" applyBorder="1" applyAlignment="1">
      <alignment vertical="center" wrapText="1"/>
    </xf>
    <xf numFmtId="0" fontId="3" fillId="0" borderId="6" xfId="0" applyFont="1" applyBorder="1" applyAlignment="1">
      <alignment vertical="center" wrapText="1"/>
    </xf>
    <xf numFmtId="0" fontId="0" fillId="0" borderId="6" xfId="0" applyBorder="1" applyAlignment="1">
      <alignment wrapText="1"/>
    </xf>
    <xf numFmtId="0" fontId="4" fillId="0" borderId="8" xfId="0" applyFont="1" applyBorder="1" applyAlignment="1">
      <alignment vertical="center" wrapText="1"/>
    </xf>
    <xf numFmtId="0" fontId="3" fillId="0" borderId="8" xfId="0" applyFont="1" applyBorder="1" applyAlignment="1">
      <alignment vertical="center" wrapText="1"/>
    </xf>
    <xf numFmtId="0" fontId="0" fillId="0" borderId="8" xfId="0" applyBorder="1" applyAlignment="1">
      <alignment wrapText="1"/>
    </xf>
    <xf numFmtId="0" fontId="0" fillId="0" borderId="0" xfId="0"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wrapText="1"/>
    </xf>
    <xf numFmtId="0" fontId="7" fillId="0" borderId="0" xfId="0" applyFont="1" applyAlignment="1">
      <alignment wrapText="1"/>
    </xf>
    <xf numFmtId="0" fontId="0" fillId="0" borderId="9" xfId="0" applyBorder="1" applyAlignment="1">
      <alignment wrapText="1"/>
    </xf>
    <xf numFmtId="0" fontId="8" fillId="0" borderId="10" xfId="0" applyFont="1" applyBorder="1" applyAlignment="1">
      <alignment wrapText="1"/>
    </xf>
    <xf numFmtId="0" fontId="8" fillId="0" borderId="11" xfId="0" applyFont="1" applyBorder="1" applyAlignment="1">
      <alignment wrapText="1"/>
    </xf>
    <xf numFmtId="0" fontId="0" fillId="0" borderId="12" xfId="0" applyBorder="1" applyAlignment="1">
      <alignment wrapText="1"/>
    </xf>
    <xf numFmtId="0" fontId="8" fillId="0" borderId="13" xfId="0" applyFont="1" applyBorder="1" applyAlignment="1">
      <alignment wrapText="1"/>
    </xf>
    <xf numFmtId="0" fontId="2"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tabSelected="1" workbookViewId="0">
      <selection activeCell="J20" sqref="J20"/>
    </sheetView>
  </sheetViews>
  <sheetFormatPr defaultColWidth="9.140625" defaultRowHeight="15" x14ac:dyDescent="0.25"/>
  <cols>
    <col min="1" max="1" width="5" style="1" customWidth="1"/>
    <col min="2" max="2" width="7.42578125" style="15" customWidth="1"/>
    <col min="3" max="3" width="73.7109375" style="1" customWidth="1"/>
    <col min="4" max="4" width="9.140625" style="1"/>
    <col min="5" max="5" width="13.85546875" style="1" customWidth="1"/>
    <col min="6" max="6" width="14.85546875" style="1" customWidth="1"/>
    <col min="7" max="9" width="9.140625" style="1"/>
    <col min="10" max="10" width="17.85546875" style="1" customWidth="1"/>
    <col min="11" max="16384" width="9.140625" style="1"/>
  </cols>
  <sheetData>
    <row r="1" spans="2:10" ht="15.75" x14ac:dyDescent="0.25">
      <c r="C1" s="21"/>
    </row>
    <row r="2" spans="2:10" ht="15.75" thickBot="1" x14ac:dyDescent="0.3"/>
    <row r="3" spans="2:10" ht="45.75" thickBot="1" x14ac:dyDescent="0.3">
      <c r="B3" s="16" t="s">
        <v>0</v>
      </c>
      <c r="C3" s="12" t="s">
        <v>1</v>
      </c>
      <c r="D3" s="13" t="s">
        <v>2</v>
      </c>
      <c r="E3" s="13" t="s">
        <v>12</v>
      </c>
      <c r="F3" s="14" t="s">
        <v>7</v>
      </c>
      <c r="G3" s="14" t="s">
        <v>8</v>
      </c>
      <c r="H3" s="14" t="s">
        <v>9</v>
      </c>
      <c r="I3" s="14" t="s">
        <v>10</v>
      </c>
      <c r="J3" s="24" t="s">
        <v>11</v>
      </c>
    </row>
    <row r="4" spans="2:10" ht="165" x14ac:dyDescent="0.25">
      <c r="B4" s="17">
        <v>1</v>
      </c>
      <c r="C4" s="9" t="s">
        <v>3</v>
      </c>
      <c r="D4" s="10">
        <v>10</v>
      </c>
      <c r="E4" s="29" t="s">
        <v>24</v>
      </c>
      <c r="F4" s="11">
        <v>9300</v>
      </c>
      <c r="G4" s="11">
        <f>F4*D4</f>
        <v>93000</v>
      </c>
      <c r="H4" s="11" t="s">
        <v>25</v>
      </c>
      <c r="I4" s="11" t="s">
        <v>20</v>
      </c>
      <c r="J4" s="25" t="s">
        <v>21</v>
      </c>
    </row>
    <row r="5" spans="2:10" ht="285" x14ac:dyDescent="0.25">
      <c r="B5" s="18">
        <v>2</v>
      </c>
      <c r="C5" s="3" t="s">
        <v>14</v>
      </c>
      <c r="D5" s="2">
        <v>30</v>
      </c>
      <c r="E5" s="2" t="s">
        <v>15</v>
      </c>
      <c r="F5" s="4">
        <v>13495</v>
      </c>
      <c r="G5" s="11">
        <f t="shared" ref="G5:G9" si="0">F5*D5</f>
        <v>404850</v>
      </c>
      <c r="H5" s="4" t="s">
        <v>13</v>
      </c>
      <c r="I5" s="4" t="s">
        <v>20</v>
      </c>
      <c r="J5" s="25" t="s">
        <v>21</v>
      </c>
    </row>
    <row r="6" spans="2:10" x14ac:dyDescent="0.25">
      <c r="B6" s="19"/>
      <c r="C6" s="5"/>
      <c r="D6" s="5"/>
      <c r="E6" s="5"/>
      <c r="F6" s="4"/>
      <c r="G6" s="11">
        <f t="shared" si="0"/>
        <v>0</v>
      </c>
      <c r="H6" s="4"/>
      <c r="I6" s="4"/>
      <c r="J6" s="26"/>
    </row>
    <row r="7" spans="2:10" ht="115.5" x14ac:dyDescent="0.25">
      <c r="B7" s="18">
        <v>3</v>
      </c>
      <c r="C7" s="3" t="s">
        <v>4</v>
      </c>
      <c r="D7" s="2">
        <v>10</v>
      </c>
      <c r="E7" s="2" t="s">
        <v>16</v>
      </c>
      <c r="F7" s="4">
        <v>695</v>
      </c>
      <c r="G7" s="11">
        <f t="shared" si="0"/>
        <v>6950</v>
      </c>
      <c r="H7" s="4" t="s">
        <v>19</v>
      </c>
      <c r="I7" s="4" t="s">
        <v>20</v>
      </c>
      <c r="J7" s="25" t="s">
        <v>21</v>
      </c>
    </row>
    <row r="8" spans="2:10" ht="115.5" x14ac:dyDescent="0.25">
      <c r="B8" s="18">
        <v>4</v>
      </c>
      <c r="C8" s="3" t="s">
        <v>5</v>
      </c>
      <c r="D8" s="2">
        <v>30</v>
      </c>
      <c r="E8" s="2" t="s">
        <v>17</v>
      </c>
      <c r="F8" s="4">
        <v>878</v>
      </c>
      <c r="G8" s="11">
        <f t="shared" si="0"/>
        <v>26340</v>
      </c>
      <c r="H8" s="4" t="s">
        <v>19</v>
      </c>
      <c r="I8" s="4" t="s">
        <v>20</v>
      </c>
      <c r="J8" s="25" t="s">
        <v>21</v>
      </c>
    </row>
    <row r="9" spans="2:10" ht="129" thickBot="1" x14ac:dyDescent="0.3">
      <c r="B9" s="20">
        <v>5</v>
      </c>
      <c r="C9" s="6" t="s">
        <v>6</v>
      </c>
      <c r="D9" s="7">
        <v>10</v>
      </c>
      <c r="E9" s="7" t="s">
        <v>18</v>
      </c>
      <c r="F9" s="8">
        <v>2220</v>
      </c>
      <c r="G9" s="27">
        <f t="shared" si="0"/>
        <v>22200</v>
      </c>
      <c r="H9" s="8" t="s">
        <v>19</v>
      </c>
      <c r="I9" s="8" t="s">
        <v>20</v>
      </c>
      <c r="J9" s="28" t="s">
        <v>22</v>
      </c>
    </row>
    <row r="10" spans="2:10" x14ac:dyDescent="0.25">
      <c r="F10" s="23" t="s">
        <v>23</v>
      </c>
      <c r="G10" s="22">
        <f>SUM(G4:G9)</f>
        <v>553340</v>
      </c>
    </row>
    <row r="15" spans="2:10" ht="25.5" customHeight="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Maia Nikoleishvili</cp:lastModifiedBy>
  <dcterms:created xsi:type="dcterms:W3CDTF">2020-04-05T07:20:33Z</dcterms:created>
  <dcterms:modified xsi:type="dcterms:W3CDTF">2020-04-22T12:45:05Z</dcterms:modified>
</cp:coreProperties>
</file>