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2019 წ ე ლ ი\ს ა შ ტ ა ტ ო ე ბ ი -შტატგარეშეები -2019 წელი\"/>
    </mc:Choice>
  </mc:AlternateContent>
  <bookViews>
    <workbookView xWindow="0" yWindow="0" windowWidth="28800" windowHeight="12300"/>
  </bookViews>
  <sheets>
    <sheet name=" სულ შტატგარეშეები" sheetId="4" r:id="rId1"/>
  </sheets>
  <definedNames>
    <definedName name="_xlnm.Print_Area" localSheetId="0">' სულ შტატგარეშეები'!$B$1:$G$33</definedName>
  </definedNames>
  <calcPr calcId="162913"/>
</workbook>
</file>

<file path=xl/calcChain.xml><?xml version="1.0" encoding="utf-8"?>
<calcChain xmlns="http://schemas.openxmlformats.org/spreadsheetml/2006/main">
  <c r="F29" i="4" l="1"/>
  <c r="F11" i="4"/>
  <c r="G11" i="4"/>
  <c r="G5" i="4"/>
  <c r="F5" i="4"/>
  <c r="E5" i="4"/>
  <c r="F32" i="4"/>
  <c r="F26" i="4"/>
  <c r="F18" i="4"/>
  <c r="F9" i="4"/>
  <c r="F4" i="4" s="1"/>
  <c r="G29" i="4" l="1"/>
  <c r="G26" i="4"/>
  <c r="G18" i="4"/>
  <c r="E18" i="4" l="1"/>
  <c r="G32" i="4" l="1"/>
  <c r="G9" i="4"/>
  <c r="G4" i="4" l="1"/>
  <c r="D5" i="4"/>
  <c r="D9" i="4"/>
  <c r="E9" i="4"/>
  <c r="D11" i="4"/>
  <c r="E11" i="4"/>
  <c r="D18" i="4"/>
  <c r="D26" i="4"/>
  <c r="E26" i="4"/>
  <c r="D29" i="4"/>
  <c r="E29" i="4"/>
  <c r="D32" i="4"/>
  <c r="E32" i="4"/>
  <c r="E4" i="4" l="1"/>
  <c r="D4" i="4"/>
</calcChain>
</file>

<file path=xl/comments1.xml><?xml version="1.0" encoding="utf-8"?>
<comments xmlns="http://schemas.openxmlformats.org/spreadsheetml/2006/main">
  <authors>
    <author>Darejan Iakobishvili</author>
  </authors>
  <commentList>
    <comment ref="E33" authorId="0" shapeId="0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განკარგულების გარეშე</t>
        </r>
      </text>
    </comment>
  </commentList>
</comments>
</file>

<file path=xl/sharedStrings.xml><?xml version="1.0" encoding="utf-8"?>
<sst xmlns="http://schemas.openxmlformats.org/spreadsheetml/2006/main" count="59" uniqueCount="59">
  <si>
    <t>სულ</t>
  </si>
  <si>
    <t>საარსებო წყაროებით უზრუნველყოფა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</si>
  <si>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</si>
  <si>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27 03 03 07 02</t>
  </si>
  <si>
    <t>საგანგებო სიტუაციების კოორდინაციისა და გადაუდებელი დახმარების მართვა</t>
  </si>
  <si>
    <t>27 01 06</t>
  </si>
  <si>
    <t>სსიპ-საგანგებო სიტუაციების კოორდინაციისა და გადაუდებელი დახმარების ცენტრი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</si>
  <si>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</si>
  <si>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</si>
  <si>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</si>
  <si>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27 01 05</t>
  </si>
  <si>
    <t>სსიპ-ადამიანით ვაჭრობის (ტრეფიკინგის);დაზარალებულთა დაცვისა და დახმარების სახელმწიფო ფონდი</t>
  </si>
  <si>
    <t>დასაქმების ხელშეწყობის მომსახურებათა განვითარება</t>
  </si>
  <si>
    <t>27 05 01</t>
  </si>
  <si>
    <t>ქრონიკული დაავადებების სამკურნალო მედიკამენტებით უზრუნველყოფა</t>
  </si>
  <si>
    <t>27 03 03 11</t>
  </si>
  <si>
    <t>C ჰეპატიტის მართვა</t>
  </si>
  <si>
    <t>27 03 02 11 01</t>
  </si>
  <si>
    <t>მოსახლეობის საყოველთაო ჯანმრთელობის დაცვა</t>
  </si>
  <si>
    <t>27 03 01</t>
  </si>
  <si>
    <t>მოსახლეობის მიზნობრივი ჯგუფების სოციალური დახმარება</t>
  </si>
  <si>
    <t>27 02 02</t>
  </si>
  <si>
    <t>სსიპ - სოციალური მომსახურების სააგენტო (აპარატი)</t>
  </si>
  <si>
    <t>27 01 04 01</t>
  </si>
  <si>
    <t>სსიპ-სოციალური მომსახურების სააგენტო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</si>
  <si>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</si>
  <si>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</si>
  <si>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</si>
  <si>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27 03 02 06 02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</si>
  <si>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</si>
  <si>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27 03 02 05</t>
  </si>
  <si>
    <t>უსაფრთხო სისხლი</t>
  </si>
  <si>
    <t>27 03 02 04</t>
  </si>
  <si>
    <t>დაავადებათა ადრეული გამოვლენა და სკრინინგი</t>
  </si>
  <si>
    <t>27 03 02 01</t>
  </si>
  <si>
    <t>დაავადებათა კონტროლისა და ეპიდემიოლოგიური უსაფრთხოების პროგრამის მართვა</t>
  </si>
  <si>
    <t>27 01 03</t>
  </si>
  <si>
    <t>სსიპ-ლ.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</si>
  <si>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 xml:space="preserve">სამედიცინო საქმიანობის რეგულირების პროგრამა </t>
  </si>
  <si>
    <t>27 01 02 01</t>
  </si>
  <si>
    <t>შრომის პირობების ინსპექტირება</t>
  </si>
  <si>
    <t>27 05 02</t>
  </si>
  <si>
    <t xml:space="preserve">სამედიცინო დაწესებულებათა რეაბილიტაცია და აღჭურვა </t>
  </si>
  <si>
    <t>27 04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</si>
  <si>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</si>
  <si>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</si>
  <si>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</t>
  </si>
  <si>
    <t xml:space="preserve">2019 წლის ბიუჯეტის კანონით </t>
  </si>
  <si>
    <t>დასახელება</t>
  </si>
  <si>
    <t>პროგრამული კოდი</t>
  </si>
  <si>
    <t>27 03 03 08</t>
  </si>
  <si>
    <t>სოფლის ექიმი</t>
  </si>
  <si>
    <t>შტატგარეშე თანამშრომელთა რაოდენობა</t>
  </si>
  <si>
    <t>მთავრობის განკარგულებით/ გამონაკლისი</t>
  </si>
  <si>
    <t>ფაქტიური დეკემბერი (მოსალოდნელი)</t>
  </si>
  <si>
    <t>სსიპ-სამედიცინო და ფარმაცევტული საქმიანობის სახელმწიფო რეგულირების სააგენტო</t>
  </si>
  <si>
    <t>27 01 08</t>
  </si>
  <si>
    <t>სსიპ-დევნილთა, ეკომიგრანთა და საარსებო წყაროებით უზრუნველყოფის სააგენტო</t>
  </si>
  <si>
    <t>ფაქტიური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</si>
</sst>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71" formatCode="_-* #,##0.0\ _₾_-;\-* #,##0.0\ _₾_-;_-* &quot;-&quot;??\ _₾_-;_-@_-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</cellStyleXfs>
  <cellXfs count="34">
    <xf numFmtId="0" fontId="0" fillId="0" borderId="0" xfId="0" applyFont="1" applyFill="1" applyBorder="1"/>
    <xf numFmtId="0" fontId="1" fillId="0" borderId="0" xfId="8" applyAlignment="1">
      <alignment horizontal="center" vertical="center" wrapText="1"/>
    </xf>
    <xf numFmtId="0" fontId="1" fillId="0" borderId="1" xfId="8" applyBorder="1" applyAlignment="1">
      <alignment horizontal="left" vertical="center" wrapText="1"/>
    </xf>
    <xf numFmtId="0" fontId="5" fillId="0" borderId="3" xfId="8" applyFont="1" applyBorder="1" applyAlignment="1">
      <alignment horizontal="center" vertical="center" wrapText="1"/>
    </xf>
    <xf numFmtId="0" fontId="5" fillId="0" borderId="4" xfId="8" applyFont="1" applyBorder="1" applyAlignment="1">
      <alignment horizontal="center" vertical="center" wrapText="1"/>
    </xf>
    <xf numFmtId="0" fontId="1" fillId="0" borderId="6" xfId="8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/>
    </xf>
    <xf numFmtId="0" fontId="6" fillId="0" borderId="6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171" fontId="11" fillId="0" borderId="7" xfId="4" applyNumberFormat="1" applyFont="1" applyBorder="1" applyAlignment="1">
      <alignment horizontal="center" vertical="center" wrapText="1"/>
    </xf>
    <xf numFmtId="171" fontId="1" fillId="0" borderId="0" xfId="4" applyNumberFormat="1" applyFont="1" applyAlignment="1">
      <alignment horizontal="center" vertical="center" wrapText="1"/>
    </xf>
    <xf numFmtId="171" fontId="5" fillId="0" borderId="5" xfId="4" applyNumberFormat="1" applyFont="1" applyBorder="1" applyAlignment="1">
      <alignment horizontal="center" vertical="center" wrapText="1"/>
    </xf>
    <xf numFmtId="171" fontId="10" fillId="0" borderId="7" xfId="4" applyNumberFormat="1" applyFont="1" applyBorder="1" applyAlignment="1">
      <alignment horizontal="center" vertical="center" wrapText="1"/>
    </xf>
    <xf numFmtId="167" fontId="7" fillId="0" borderId="1" xfId="4" applyFont="1" applyBorder="1" applyAlignment="1">
      <alignment horizontal="center" vertical="center" wrapText="1"/>
    </xf>
    <xf numFmtId="0" fontId="5" fillId="0" borderId="8" xfId="8" applyFont="1" applyBorder="1" applyAlignment="1">
      <alignment horizontal="center" vertical="center" wrapText="1"/>
    </xf>
    <xf numFmtId="0" fontId="11" fillId="0" borderId="2" xfId="8" applyFont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 wrapText="1"/>
    </xf>
    <xf numFmtId="171" fontId="10" fillId="2" borderId="7" xfId="4" applyNumberFormat="1" applyFont="1" applyFill="1" applyBorder="1" applyAlignment="1">
      <alignment horizontal="center" vertical="center" wrapText="1"/>
    </xf>
    <xf numFmtId="0" fontId="1" fillId="2" borderId="6" xfId="8" applyFill="1" applyBorder="1" applyAlignment="1">
      <alignment horizontal="center" vertical="center" wrapText="1"/>
    </xf>
    <xf numFmtId="0" fontId="1" fillId="2" borderId="1" xfId="8" applyFill="1" applyBorder="1" applyAlignment="1">
      <alignment horizontal="left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171" fontId="11" fillId="2" borderId="7" xfId="4" applyNumberFormat="1" applyFont="1" applyFill="1" applyBorder="1" applyAlignment="1">
      <alignment horizontal="center" vertical="center" wrapText="1"/>
    </xf>
  </cellXfs>
  <cellStyles count="9"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2 2" xfId="7"/>
    <cellStyle name="Normal 3" xfId="8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C0C0C0"/>
      <rgbColor rgb="00F5F5F5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00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tabSelected="1" view="pageBreakPreview" zoomScale="90" zoomScaleNormal="100" zoomScaleSheetLayoutView="9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K12" sqref="K12"/>
    </sheetView>
  </sheetViews>
  <sheetFormatPr defaultRowHeight="15" x14ac:dyDescent="0.25"/>
  <cols>
    <col min="1" max="1" width="9.140625" style="1"/>
    <col min="2" max="2" width="19.28515625" style="1" customWidth="1"/>
    <col min="3" max="3" width="46.5703125" style="1" customWidth="1"/>
    <col min="4" max="4" width="25.42578125" style="1" hidden="1" customWidth="1"/>
    <col min="5" max="6" width="24" style="1" customWidth="1"/>
    <col min="7" max="7" width="24" style="19" customWidth="1"/>
    <col min="8" max="16384" width="9.140625" style="1"/>
  </cols>
  <sheetData>
    <row r="1" spans="2:11" ht="30" customHeight="1" x14ac:dyDescent="0.25">
      <c r="C1" s="11" t="s">
        <v>52</v>
      </c>
      <c r="D1" s="11"/>
      <c r="E1" s="11"/>
      <c r="F1" s="11"/>
      <c r="G1" s="11"/>
    </row>
    <row r="2" spans="2:11" ht="15.75" thickBot="1" x14ac:dyDescent="0.3"/>
    <row r="3" spans="2:11" ht="45" x14ac:dyDescent="0.25">
      <c r="B3" s="3" t="s">
        <v>49</v>
      </c>
      <c r="C3" s="4" t="s">
        <v>48</v>
      </c>
      <c r="D3" s="4" t="s">
        <v>47</v>
      </c>
      <c r="E3" s="4" t="s">
        <v>53</v>
      </c>
      <c r="F3" s="23" t="s">
        <v>58</v>
      </c>
      <c r="G3" s="20" t="s">
        <v>54</v>
      </c>
    </row>
    <row r="4" spans="2:11" ht="21" x14ac:dyDescent="0.25">
      <c r="B4" s="14" t="s">
        <v>0</v>
      </c>
      <c r="C4" s="15"/>
      <c r="D4" s="9" t="e">
        <f>D5+D9+#REF!+D11+D18+D26+D29+D32</f>
        <v>#REF!</v>
      </c>
      <c r="E4" s="9">
        <f>E5+E9+E11+E18+E26+E29+E32</f>
        <v>5597</v>
      </c>
      <c r="F4" s="10">
        <f>F5+F9+F11+F18+F26+F29+F32</f>
        <v>4432</v>
      </c>
      <c r="G4" s="22">
        <f>G5+G9+G11+G18+G26+G29+G32</f>
        <v>3878018</v>
      </c>
    </row>
    <row r="5" spans="2:11" ht="57" customHeight="1" x14ac:dyDescent="0.25">
      <c r="B5" s="12" t="s">
        <v>46</v>
      </c>
      <c r="C5" s="13"/>
      <c r="D5" s="6">
        <f>D6+D7+D8</f>
        <v>237</v>
      </c>
      <c r="E5" s="6">
        <f>E6+E7+E8</f>
        <v>157</v>
      </c>
      <c r="F5" s="6">
        <f>F6+F7+F8</f>
        <v>138</v>
      </c>
      <c r="G5" s="6">
        <f>G6+G7+G8</f>
        <v>168700</v>
      </c>
    </row>
    <row r="6" spans="2:11" ht="60" x14ac:dyDescent="0.25">
      <c r="B6" s="5" t="s">
        <v>45</v>
      </c>
      <c r="C6" s="2" t="s">
        <v>44</v>
      </c>
      <c r="D6" s="7">
        <v>237</v>
      </c>
      <c r="E6" s="7">
        <v>114</v>
      </c>
      <c r="F6" s="24">
        <v>112</v>
      </c>
      <c r="G6" s="18">
        <v>132050</v>
      </c>
      <c r="K6" s="8"/>
    </row>
    <row r="7" spans="2:11" ht="32.25" customHeight="1" x14ac:dyDescent="0.25">
      <c r="B7" s="5" t="s">
        <v>43</v>
      </c>
      <c r="C7" s="2" t="s">
        <v>42</v>
      </c>
      <c r="D7" s="7"/>
      <c r="E7" s="7">
        <v>3</v>
      </c>
      <c r="F7" s="24">
        <v>3</v>
      </c>
      <c r="G7" s="18">
        <v>3750</v>
      </c>
    </row>
    <row r="8" spans="2:11" ht="27" customHeight="1" x14ac:dyDescent="0.25">
      <c r="B8" s="5" t="s">
        <v>41</v>
      </c>
      <c r="C8" s="2" t="s">
        <v>40</v>
      </c>
      <c r="D8" s="7"/>
      <c r="E8" s="7">
        <v>40</v>
      </c>
      <c r="F8" s="24">
        <v>23</v>
      </c>
      <c r="G8" s="18">
        <v>32900</v>
      </c>
    </row>
    <row r="9" spans="2:11" ht="45.75" customHeight="1" x14ac:dyDescent="0.25">
      <c r="B9" s="12" t="s">
        <v>55</v>
      </c>
      <c r="C9" s="13"/>
      <c r="D9" s="6">
        <f>D10</f>
        <v>124</v>
      </c>
      <c r="E9" s="6">
        <f>E10</f>
        <v>61</v>
      </c>
      <c r="F9" s="6">
        <f>F10</f>
        <v>61</v>
      </c>
      <c r="G9" s="21">
        <f>G10</f>
        <v>87610</v>
      </c>
    </row>
    <row r="10" spans="2:11" ht="30" x14ac:dyDescent="0.25">
      <c r="B10" s="5" t="s">
        <v>39</v>
      </c>
      <c r="C10" s="2" t="s">
        <v>38</v>
      </c>
      <c r="D10" s="7">
        <v>124</v>
      </c>
      <c r="E10" s="7">
        <v>61</v>
      </c>
      <c r="F10" s="24">
        <v>61</v>
      </c>
      <c r="G10" s="18">
        <v>87610</v>
      </c>
    </row>
    <row r="11" spans="2:11" ht="83.25" customHeight="1" x14ac:dyDescent="0.25">
      <c r="B11" s="12" t="s">
        <v>37</v>
      </c>
      <c r="C11" s="13"/>
      <c r="D11" s="6">
        <f>D12+D13+D14+D15+D16+D17</f>
        <v>306</v>
      </c>
      <c r="E11" s="6">
        <f>E12+E13+E14+E15+E16+E17</f>
        <v>143</v>
      </c>
      <c r="F11" s="6">
        <f t="shared" ref="F11:G11" si="0">F12+F13+F14+F15+F16+F17</f>
        <v>127</v>
      </c>
      <c r="G11" s="21">
        <f t="shared" si="0"/>
        <v>115400</v>
      </c>
    </row>
    <row r="12" spans="2:11" ht="45" x14ac:dyDescent="0.25">
      <c r="B12" s="5" t="s">
        <v>36</v>
      </c>
      <c r="C12" s="2" t="s">
        <v>35</v>
      </c>
      <c r="D12" s="7">
        <v>306</v>
      </c>
      <c r="E12" s="7">
        <v>44</v>
      </c>
      <c r="F12" s="32">
        <v>44</v>
      </c>
      <c r="G12" s="18">
        <v>39700</v>
      </c>
    </row>
    <row r="13" spans="2:11" ht="30" x14ac:dyDescent="0.25">
      <c r="B13" s="5" t="s">
        <v>34</v>
      </c>
      <c r="C13" s="2" t="s">
        <v>33</v>
      </c>
      <c r="D13" s="7"/>
      <c r="E13" s="7">
        <v>12</v>
      </c>
      <c r="F13" s="24">
        <v>2</v>
      </c>
      <c r="G13" s="18">
        <v>16700</v>
      </c>
    </row>
    <row r="14" spans="2:11" ht="18.75" x14ac:dyDescent="0.25">
      <c r="B14" s="5" t="s">
        <v>32</v>
      </c>
      <c r="C14" s="2" t="s">
        <v>31</v>
      </c>
      <c r="D14" s="7"/>
      <c r="E14" s="7">
        <v>2</v>
      </c>
      <c r="F14" s="24">
        <v>2</v>
      </c>
      <c r="G14" s="18">
        <v>2400</v>
      </c>
    </row>
    <row r="15" spans="2:11" ht="60" x14ac:dyDescent="0.25">
      <c r="B15" s="5" t="s">
        <v>30</v>
      </c>
      <c r="C15" s="2" t="s">
        <v>29</v>
      </c>
      <c r="D15" s="7"/>
      <c r="E15" s="7">
        <v>5</v>
      </c>
      <c r="F15" s="24">
        <v>4</v>
      </c>
      <c r="G15" s="18">
        <v>4300</v>
      </c>
    </row>
    <row r="16" spans="2:11" ht="60" x14ac:dyDescent="0.25">
      <c r="B16" s="5" t="s">
        <v>28</v>
      </c>
      <c r="C16" s="2" t="s">
        <v>27</v>
      </c>
      <c r="D16" s="7"/>
      <c r="E16" s="7">
        <v>31</v>
      </c>
      <c r="F16" s="24">
        <v>30</v>
      </c>
      <c r="G16" s="18">
        <v>16600</v>
      </c>
    </row>
    <row r="17" spans="2:7" ht="60" x14ac:dyDescent="0.25">
      <c r="B17" s="5" t="s">
        <v>26</v>
      </c>
      <c r="C17" s="2" t="s">
        <v>25</v>
      </c>
      <c r="D17" s="7"/>
      <c r="E17" s="7">
        <v>49</v>
      </c>
      <c r="F17" s="24">
        <v>45</v>
      </c>
      <c r="G17" s="18">
        <v>35700</v>
      </c>
    </row>
    <row r="18" spans="2:7" ht="18.75" x14ac:dyDescent="0.25">
      <c r="B18" s="16" t="s">
        <v>24</v>
      </c>
      <c r="C18" s="17"/>
      <c r="D18" s="6">
        <f>D19+D20+D21+D22+D24+D25</f>
        <v>1843</v>
      </c>
      <c r="E18" s="6">
        <f>E19+E20+E21+E22+E23+E24+E25</f>
        <v>1188</v>
      </c>
      <c r="F18" s="6">
        <f>F19+F20+F21+F22+F23+F24+F25</f>
        <v>726</v>
      </c>
      <c r="G18" s="21">
        <f>G19+G20+G21+G22+G23+G24+G25</f>
        <v>600058</v>
      </c>
    </row>
    <row r="19" spans="2:7" ht="30" x14ac:dyDescent="0.25">
      <c r="B19" s="5" t="s">
        <v>23</v>
      </c>
      <c r="C19" s="2" t="s">
        <v>22</v>
      </c>
      <c r="D19" s="7">
        <v>1843</v>
      </c>
      <c r="E19" s="7">
        <v>289</v>
      </c>
      <c r="F19" s="24">
        <v>118</v>
      </c>
      <c r="G19" s="18">
        <v>92033</v>
      </c>
    </row>
    <row r="20" spans="2:7" ht="30" x14ac:dyDescent="0.25">
      <c r="B20" s="5" t="s">
        <v>21</v>
      </c>
      <c r="C20" s="2" t="s">
        <v>20</v>
      </c>
      <c r="D20" s="7"/>
      <c r="E20" s="7">
        <v>484</v>
      </c>
      <c r="F20" s="24">
        <v>298</v>
      </c>
      <c r="G20" s="18">
        <v>193750</v>
      </c>
    </row>
    <row r="21" spans="2:7" ht="30" x14ac:dyDescent="0.25">
      <c r="B21" s="5" t="s">
        <v>19</v>
      </c>
      <c r="C21" s="2" t="s">
        <v>18</v>
      </c>
      <c r="D21" s="7"/>
      <c r="E21" s="7">
        <v>320</v>
      </c>
      <c r="F21" s="24">
        <v>259</v>
      </c>
      <c r="G21" s="18">
        <v>265425</v>
      </c>
    </row>
    <row r="22" spans="2:7" ht="18.75" x14ac:dyDescent="0.25">
      <c r="B22" s="5" t="s">
        <v>17</v>
      </c>
      <c r="C22" s="2" t="s">
        <v>16</v>
      </c>
      <c r="D22" s="7"/>
      <c r="E22" s="7">
        <v>30</v>
      </c>
      <c r="F22" s="24">
        <v>15</v>
      </c>
      <c r="G22" s="18">
        <v>14000</v>
      </c>
    </row>
    <row r="23" spans="2:7" ht="18.75" x14ac:dyDescent="0.25">
      <c r="B23" s="5" t="s">
        <v>50</v>
      </c>
      <c r="C23" s="2" t="s">
        <v>51</v>
      </c>
      <c r="D23" s="7"/>
      <c r="E23" s="7">
        <v>10</v>
      </c>
      <c r="F23" s="24">
        <v>0</v>
      </c>
      <c r="G23" s="18">
        <v>0</v>
      </c>
    </row>
    <row r="24" spans="2:7" ht="30" x14ac:dyDescent="0.25">
      <c r="B24" s="5" t="s">
        <v>15</v>
      </c>
      <c r="C24" s="2" t="s">
        <v>14</v>
      </c>
      <c r="D24" s="7"/>
      <c r="E24" s="7">
        <v>4</v>
      </c>
      <c r="F24" s="24">
        <v>3</v>
      </c>
      <c r="G24" s="18">
        <v>3300</v>
      </c>
    </row>
    <row r="25" spans="2:7" ht="30" x14ac:dyDescent="0.25">
      <c r="B25" s="5" t="s">
        <v>13</v>
      </c>
      <c r="C25" s="2" t="s">
        <v>12</v>
      </c>
      <c r="D25" s="7"/>
      <c r="E25" s="7">
        <v>51</v>
      </c>
      <c r="F25" s="24">
        <v>33</v>
      </c>
      <c r="G25" s="18">
        <v>31550</v>
      </c>
    </row>
    <row r="26" spans="2:7" ht="60" customHeight="1" x14ac:dyDescent="0.25">
      <c r="B26" s="12" t="s">
        <v>11</v>
      </c>
      <c r="C26" s="13"/>
      <c r="D26" s="6">
        <f>D27+D28</f>
        <v>37</v>
      </c>
      <c r="E26" s="6">
        <f>E27+E28</f>
        <v>532</v>
      </c>
      <c r="F26" s="6">
        <f>F27+F28</f>
        <v>499</v>
      </c>
      <c r="G26" s="21">
        <f>G27+G28</f>
        <v>255400</v>
      </c>
    </row>
    <row r="27" spans="2:7" ht="45" x14ac:dyDescent="0.25">
      <c r="B27" s="5" t="s">
        <v>10</v>
      </c>
      <c r="C27" s="2" t="s">
        <v>9</v>
      </c>
      <c r="D27" s="7">
        <v>37</v>
      </c>
      <c r="E27" s="7">
        <v>6</v>
      </c>
      <c r="F27" s="24">
        <v>5</v>
      </c>
      <c r="G27" s="18">
        <v>3900</v>
      </c>
    </row>
    <row r="28" spans="2:7" ht="45" x14ac:dyDescent="0.25">
      <c r="B28" s="5" t="s">
        <v>8</v>
      </c>
      <c r="C28" s="2" t="s">
        <v>7</v>
      </c>
      <c r="D28" s="7"/>
      <c r="E28" s="7">
        <v>526</v>
      </c>
      <c r="F28" s="24">
        <v>494</v>
      </c>
      <c r="G28" s="18">
        <v>251500</v>
      </c>
    </row>
    <row r="29" spans="2:7" ht="48.75" customHeight="1" x14ac:dyDescent="0.25">
      <c r="B29" s="25" t="s">
        <v>6</v>
      </c>
      <c r="C29" s="26"/>
      <c r="D29" s="27">
        <f>D30+D31</f>
        <v>62</v>
      </c>
      <c r="E29" s="27">
        <f>E30+E31</f>
        <v>3491</v>
      </c>
      <c r="F29" s="27">
        <f>F30+F31</f>
        <v>2856</v>
      </c>
      <c r="G29" s="28">
        <f>G30+G31</f>
        <v>2606400</v>
      </c>
    </row>
    <row r="30" spans="2:7" ht="30" x14ac:dyDescent="0.25">
      <c r="B30" s="29" t="s">
        <v>5</v>
      </c>
      <c r="C30" s="30" t="s">
        <v>4</v>
      </c>
      <c r="D30" s="31">
        <v>62</v>
      </c>
      <c r="E30" s="31">
        <v>59</v>
      </c>
      <c r="F30" s="32">
        <v>47</v>
      </c>
      <c r="G30" s="33">
        <v>56400</v>
      </c>
    </row>
    <row r="31" spans="2:7" ht="45" x14ac:dyDescent="0.25">
      <c r="B31" s="29" t="s">
        <v>3</v>
      </c>
      <c r="C31" s="30" t="s">
        <v>2</v>
      </c>
      <c r="D31" s="31"/>
      <c r="E31" s="31">
        <v>3432</v>
      </c>
      <c r="F31" s="32">
        <v>2809</v>
      </c>
      <c r="G31" s="33">
        <v>2550000</v>
      </c>
    </row>
    <row r="32" spans="2:7" ht="33" customHeight="1" x14ac:dyDescent="0.25">
      <c r="B32" s="12" t="s">
        <v>57</v>
      </c>
      <c r="C32" s="13"/>
      <c r="D32" s="6">
        <f>D33</f>
        <v>8</v>
      </c>
      <c r="E32" s="6">
        <f>E33</f>
        <v>25</v>
      </c>
      <c r="F32" s="6">
        <f>F33</f>
        <v>25</v>
      </c>
      <c r="G32" s="21">
        <f>G33</f>
        <v>44450</v>
      </c>
    </row>
    <row r="33" spans="2:7" ht="40.5" customHeight="1" x14ac:dyDescent="0.25">
      <c r="B33" s="5" t="s">
        <v>56</v>
      </c>
      <c r="C33" s="2" t="s">
        <v>1</v>
      </c>
      <c r="D33" s="7">
        <v>8</v>
      </c>
      <c r="E33" s="7">
        <v>25</v>
      </c>
      <c r="F33" s="24">
        <v>25</v>
      </c>
      <c r="G33" s="18">
        <v>44450</v>
      </c>
    </row>
  </sheetData>
  <mergeCells count="9">
    <mergeCell ref="C1:G1"/>
    <mergeCell ref="B5:C5"/>
    <mergeCell ref="B32:C32"/>
    <mergeCell ref="B4:C4"/>
    <mergeCell ref="B9:C9"/>
    <mergeCell ref="B11:C11"/>
    <mergeCell ref="B18:C18"/>
    <mergeCell ref="B26:C26"/>
    <mergeCell ref="B29:C29"/>
  </mergeCells>
  <pageMargins left="0" right="0" top="0" bottom="0" header="0" footer="0"/>
  <pageSetup paperSize="9" scale="7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სულ შტატგარეშეები</vt:lpstr>
      <vt:lpstr>' სულ შტატგარეშეები'!Print_Area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2019-06-10T06:42:01Z</cp:lastPrinted>
  <dcterms:created xsi:type="dcterms:W3CDTF">2018-11-02T06:15:00Z</dcterms:created>
  <dcterms:modified xsi:type="dcterms:W3CDTF">2019-12-16T14:31:24Z</dcterms:modified>
  <cp:category/>
  <cp:contentStatus/>
</cp:coreProperties>
</file>