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535"/>
  </bookViews>
  <sheets>
    <sheet name="დაბალი ათვისება"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M7" i="1"/>
  <c r="M8" i="1"/>
  <c r="M5" i="1"/>
  <c r="K6" i="1"/>
  <c r="L6" i="1"/>
  <c r="K7" i="1"/>
  <c r="L7" i="1"/>
  <c r="K8" i="1"/>
  <c r="L8" i="1"/>
  <c r="L5" i="1"/>
  <c r="K5" i="1"/>
  <c r="J6" i="1"/>
  <c r="J7" i="1"/>
  <c r="J8" i="1"/>
  <c r="J5" i="1"/>
</calcChain>
</file>

<file path=xl/sharedStrings.xml><?xml version="1.0" encoding="utf-8"?>
<sst xmlns="http://schemas.openxmlformats.org/spreadsheetml/2006/main" count="32" uniqueCount="26">
  <si>
    <t>სამინისტრო</t>
  </si>
  <si>
    <t>სამინისტროს პროგრამული კოდი</t>
  </si>
  <si>
    <t>პროგრამული კოდი</t>
  </si>
  <si>
    <t>პროგრამის დასახელება</t>
  </si>
  <si>
    <t>დამტკიცებული ჯამური გეგმა
(1)</t>
  </si>
  <si>
    <t>დაზუსტებული ჯამური გეგმა
(2)</t>
  </si>
  <si>
    <t>9 თვის გეგმა (კვატალური განწერით)
(3)</t>
  </si>
  <si>
    <t>9 თვის  დაზუსტებული  გეგმა
(4)</t>
  </si>
  <si>
    <t>გადახდა
(5)</t>
  </si>
  <si>
    <t>ათვისება დამტკიცებული ჯამური გეგმის მიმართ (5/1)</t>
  </si>
  <si>
    <t>ათვისება დაზუსტებული ჯამური გეგმის მიმართ (5/2)</t>
  </si>
  <si>
    <t>ათვისება  9 თვის გეგმის მიმართ (კვატალური განწერით) (5/3)</t>
  </si>
  <si>
    <t>თვისება  9 თვის  დაზუსტებული  გეგმის მიმართ (5/4)</t>
  </si>
  <si>
    <t>ოკუპირებული ტერიტორიებიდან დევნილთა, შრომის, ჯანმრთელობისა და სოციალური დაცვის სამინისტრო</t>
  </si>
  <si>
    <t>27 00</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</si>
  <si>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</si>
  <si>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</si>
  <si>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</si>
  <si>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</si>
  <si>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</si>
  <si>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</si>
  <si>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27 03 02 10</t>
  </si>
  <si>
    <t>ჯანმრთელობის ხელშეწყობა</t>
  </si>
  <si>
    <t>შენიშვნა</t>
  </si>
  <si>
    <t>შესყიდვების პროცედურები დაწყებულია მიმდინარე წლის დასაწყისში, ტენდერების უმეტესობა გამოცხადდა აპრილი-მაისის თვეში. 2 ტენდერი დასრულებულია უარყოფითი შედეგით, 2 ტენდერი გასაჩივრებული იქნა, პრეტენდენტის მიერ და 1 ტენდერი შეწყვეტილი, აღნიშნულმა გამოიწვია შესყიდვის პროცედურების გახანგრძლივება და შესაბამისად შესყიდვის ხელშეკრულებები გაფორმდა დაგვიანებით.  მიმდინარე ეტაპისათვის ჯანმრთელობის ხელშეწყობის პროგრამაში ვალდებულება აღებულია 91 %-ზე.</t>
  </si>
  <si>
    <t>ნაწილობრივ გამოწვეულია ეფექტური შესყიდვებით, კერძოდ არსებული მარაგებისა და საშუალო თვიური ხარჯვების გათვალისწინებით დაკორექტირდა შესასყიდი საქონლის რაოდენობები, ასევე ბაზრის კვლევის შედეგების საფუძველზე სატენდერო ღირებულებები განისაზღვრა ნაკლებ ფასში ვიდრე ეს იყო დაგეგმილი წინა შესყიდვების ფასებით. ხოლო ნაწილი გამოწვეულია პროვაიდერი დაწესებულებებთან გაფორმებული ხელშეკრულებებით  გათვალისწინებული სკრინინგული მომსახურების მოცულობების დაბალი ფაქტიური შესრულებით პროგნოზულთან მიმართებაში.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</si>
</sst>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8" x14ac:knownFonts="1">
    <font>
      <sz val="11"/>
      <color theme="1"/>
      <name val="Calibri"/>
      <family val="2"/>
      <scheme val="minor"/>
    </font>
    <font>
      <sz val="11"/>
      <color theme="1"/>
      <name val="Calibri"/>
      <family val="2"/>
      <scheme val="minor"/>
    </font>
    <font>
      <sz val="8"/>
      <name val="Arial"/>
      <family val="2"/>
    </font>
    <font>
      <sz val="8"/>
      <color theme="1"/>
      <name val="Calibri"/>
      <family val="2"/>
      <scheme val="minor"/>
    </font>
    <font>
      <sz val="8"/>
      <color rgb="FF666666"/>
      <name val="Arial"/>
      <family val="2"/>
    </font>
    <font>
      <sz val="8"/>
      <name val="Calibri"/>
      <family val="2"/>
      <scheme val="minor"/>
    </font>
    <font>
      <sz val="11"/>
      <color rgb="FF000000"/>
      <name val="Sylfaen"/>
      <family val="1"/>
    </font>
    <font>
      <sz val="12"/>
      <color rgb="FF666666"/>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2" fillId="2" borderId="0" xfId="0" quotePrefix="1" applyFont="1" applyFill="1" applyAlignment="1">
      <alignment horizontal="left" vertical="center" wrapText="1"/>
    </xf>
    <xf numFmtId="0" fontId="3" fillId="0" borderId="0" xfId="0" applyFont="1"/>
    <xf numFmtId="0" fontId="4" fillId="0" borderId="0" xfId="0" quotePrefix="1" applyFont="1" applyAlignment="1">
      <alignment horizontal="left" vertical="top"/>
    </xf>
    <xf numFmtId="0" fontId="4" fillId="0" borderId="1" xfId="0" quotePrefix="1" applyFont="1" applyBorder="1" applyAlignment="1">
      <alignment horizontal="left" vertical="top" wrapText="1"/>
    </xf>
    <xf numFmtId="164" fontId="3" fillId="0" borderId="1" xfId="1" applyNumberFormat="1" applyFont="1" applyFill="1" applyBorder="1"/>
    <xf numFmtId="165" fontId="3" fillId="0" borderId="1" xfId="2" applyNumberFormat="1" applyFont="1" applyBorder="1"/>
    <xf numFmtId="165" fontId="5" fillId="3" borderId="1" xfId="2" applyNumberFormat="1" applyFont="1" applyFill="1" applyBorder="1"/>
    <xf numFmtId="0" fontId="2" fillId="2" borderId="2" xfId="0" quotePrefix="1" applyFont="1" applyFill="1" applyBorder="1" applyAlignment="1">
      <alignment horizontal="left" vertical="center" wrapText="1"/>
    </xf>
    <xf numFmtId="0" fontId="2" fillId="2" borderId="3" xfId="0" quotePrefix="1" applyFont="1" applyFill="1" applyBorder="1" applyAlignment="1">
      <alignment horizontal="left" vertical="center" wrapText="1"/>
    </xf>
    <xf numFmtId="0" fontId="2" fillId="2" borderId="3" xfId="0" quotePrefix="1" applyFont="1" applyFill="1" applyBorder="1" applyAlignment="1">
      <alignment horizontal="center" vertical="center" wrapText="1"/>
    </xf>
    <xf numFmtId="0" fontId="2" fillId="2" borderId="4" xfId="0" quotePrefix="1" applyFont="1" applyFill="1" applyBorder="1" applyAlignment="1">
      <alignment horizontal="center" vertical="center" wrapText="1"/>
    </xf>
    <xf numFmtId="0" fontId="4" fillId="0" borderId="5" xfId="0" quotePrefix="1" applyFont="1" applyBorder="1" applyAlignment="1">
      <alignment horizontal="left" vertical="top"/>
    </xf>
    <xf numFmtId="0" fontId="6" fillId="0" borderId="0" xfId="0" applyFont="1"/>
    <xf numFmtId="0" fontId="7" fillId="0" borderId="6" xfId="0" quotePrefix="1" applyFont="1" applyBorder="1" applyAlignment="1">
      <alignment horizontal="center" vertical="top" wrapText="1"/>
    </xf>
    <xf numFmtId="0" fontId="7" fillId="0" borderId="7" xfId="0" quotePrefix="1" applyFont="1" applyBorder="1" applyAlignment="1">
      <alignment horizontal="center" vertical="top" wrapText="1"/>
    </xf>
    <xf numFmtId="0" fontId="7" fillId="0" borderId="8" xfId="0" quotePrefix="1" applyFont="1" applyBorder="1" applyAlignment="1">
      <alignment horizontal="center" vertical="top" wrapText="1"/>
    </xf>
    <xf numFmtId="164" fontId="3" fillId="0" borderId="0" xfId="0" applyNumberFormat="1" applyFont="1"/>
    <xf numFmtId="0" fontId="7" fillId="0" borderId="1" xfId="0" quotePrefix="1"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11"/>
  <sheetViews>
    <sheetView tabSelected="1" topLeftCell="C1" workbookViewId="0">
      <selection activeCell="N8" sqref="N8"/>
    </sheetView>
  </sheetViews>
  <sheetFormatPr defaultRowHeight="11.25" x14ac:dyDescent="0.2"/>
  <cols>
    <col min="1" max="2" width="0" style="2" hidden="1" customWidth="1"/>
    <col min="3" max="3" width="12.5703125" style="2" customWidth="1"/>
    <col min="4" max="4" width="37.140625" style="2" customWidth="1"/>
    <col min="5" max="6" width="9.5703125" style="2" bestFit="1" customWidth="1"/>
    <col min="7" max="7" width="9.7109375" style="2" customWidth="1"/>
    <col min="8" max="12" width="9.28515625" style="2" bestFit="1" customWidth="1"/>
    <col min="13" max="13" width="20.7109375" style="2" customWidth="1"/>
    <col min="14" max="14" width="66.5703125" style="2" customWidth="1"/>
    <col min="15" max="16384" width="9.140625" style="2"/>
  </cols>
  <sheetData>
    <row r="3" spans="1:16" ht="12" thickBot="1" x14ac:dyDescent="0.25"/>
    <row r="4" spans="1:16" ht="90" x14ac:dyDescent="0.2">
      <c r="A4" s="1" t="s">
        <v>0</v>
      </c>
      <c r="B4" s="1" t="s">
        <v>1</v>
      </c>
      <c r="C4" s="8" t="s">
        <v>2</v>
      </c>
      <c r="D4" s="9" t="s">
        <v>3</v>
      </c>
      <c r="E4" s="10" t="s">
        <v>4</v>
      </c>
      <c r="F4" s="10" t="s">
        <v>5</v>
      </c>
      <c r="G4" s="10" t="s">
        <v>6</v>
      </c>
      <c r="H4" s="10" t="s">
        <v>7</v>
      </c>
      <c r="I4" s="10" t="s">
        <v>8</v>
      </c>
      <c r="J4" s="10" t="s">
        <v>9</v>
      </c>
      <c r="K4" s="10" t="s">
        <v>10</v>
      </c>
      <c r="L4" s="10" t="s">
        <v>11</v>
      </c>
      <c r="M4" s="10" t="s">
        <v>12</v>
      </c>
      <c r="N4" s="11" t="s">
        <v>23</v>
      </c>
    </row>
    <row r="5" spans="1:16" ht="101.25" customHeight="1" x14ac:dyDescent="0.25">
      <c r="A5" s="3" t="s">
        <v>13</v>
      </c>
      <c r="B5" s="3" t="s">
        <v>14</v>
      </c>
      <c r="C5" s="12" t="s">
        <v>15</v>
      </c>
      <c r="D5" s="4" t="s">
        <v>16</v>
      </c>
      <c r="E5" s="5">
        <v>1350000</v>
      </c>
      <c r="F5" s="5">
        <v>1349800</v>
      </c>
      <c r="G5" s="5">
        <v>950000</v>
      </c>
      <c r="H5" s="5">
        <v>947120</v>
      </c>
      <c r="I5" s="5">
        <v>525044</v>
      </c>
      <c r="J5" s="6">
        <f>I5/E5</f>
        <v>0.38892148148148148</v>
      </c>
      <c r="K5" s="6">
        <f>I5/F5</f>
        <v>0.38897910801600238</v>
      </c>
      <c r="L5" s="6">
        <f>I5/G5</f>
        <v>0.55267789473684215</v>
      </c>
      <c r="M5" s="7">
        <f>I5/H5</f>
        <v>0.554358476222654</v>
      </c>
      <c r="N5" s="14" t="s">
        <v>25</v>
      </c>
      <c r="O5" s="13"/>
      <c r="P5" s="17"/>
    </row>
    <row r="6" spans="1:16" ht="45" x14ac:dyDescent="0.2">
      <c r="A6" s="3" t="s">
        <v>13</v>
      </c>
      <c r="B6" s="3" t="s">
        <v>14</v>
      </c>
      <c r="C6" s="12" t="s">
        <v>17</v>
      </c>
      <c r="D6" s="4" t="s">
        <v>18</v>
      </c>
      <c r="E6" s="5">
        <v>4000000</v>
      </c>
      <c r="F6" s="5">
        <v>3880000</v>
      </c>
      <c r="G6" s="5">
        <v>3780000</v>
      </c>
      <c r="H6" s="5">
        <v>3040000</v>
      </c>
      <c r="I6" s="5">
        <v>1041367</v>
      </c>
      <c r="J6" s="6">
        <f t="shared" ref="J6:J8" si="0">I6/E6</f>
        <v>0.26034174999999998</v>
      </c>
      <c r="K6" s="6">
        <f t="shared" ref="K6:K8" si="1">I6/F6</f>
        <v>0.26839355670103093</v>
      </c>
      <c r="L6" s="6">
        <f t="shared" ref="L6:L8" si="2">I6/G6</f>
        <v>0.27549391534391532</v>
      </c>
      <c r="M6" s="7">
        <f t="shared" ref="M6:M8" si="3">I6/H6</f>
        <v>0.3425549342105263</v>
      </c>
      <c r="N6" s="15"/>
      <c r="P6" s="17"/>
    </row>
    <row r="7" spans="1:16" ht="45" x14ac:dyDescent="0.2">
      <c r="A7" s="3" t="s">
        <v>13</v>
      </c>
      <c r="B7" s="3" t="s">
        <v>14</v>
      </c>
      <c r="C7" s="12" t="s">
        <v>19</v>
      </c>
      <c r="D7" s="4" t="s">
        <v>20</v>
      </c>
      <c r="E7" s="5">
        <v>474000</v>
      </c>
      <c r="F7" s="5">
        <v>255000</v>
      </c>
      <c r="G7" s="5">
        <v>425000</v>
      </c>
      <c r="H7" s="5">
        <v>208250</v>
      </c>
      <c r="I7" s="5">
        <v>117282</v>
      </c>
      <c r="J7" s="6">
        <f t="shared" si="0"/>
        <v>0.24743037974683543</v>
      </c>
      <c r="K7" s="6">
        <f t="shared" si="1"/>
        <v>0.45992941176470586</v>
      </c>
      <c r="L7" s="6">
        <f t="shared" si="2"/>
        <v>0.27595764705882353</v>
      </c>
      <c r="M7" s="7">
        <f t="shared" si="3"/>
        <v>0.56317887154861945</v>
      </c>
      <c r="N7" s="16"/>
      <c r="P7" s="17"/>
    </row>
    <row r="8" spans="1:16" ht="150" customHeight="1" x14ac:dyDescent="0.2">
      <c r="A8" s="3" t="s">
        <v>13</v>
      </c>
      <c r="B8" s="3" t="s">
        <v>14</v>
      </c>
      <c r="C8" s="12" t="s">
        <v>21</v>
      </c>
      <c r="D8" s="4" t="s">
        <v>22</v>
      </c>
      <c r="E8" s="5">
        <v>2100000</v>
      </c>
      <c r="F8" s="5">
        <v>2100000</v>
      </c>
      <c r="G8" s="5">
        <v>1200000</v>
      </c>
      <c r="H8" s="5">
        <v>1161000</v>
      </c>
      <c r="I8" s="5">
        <v>393984</v>
      </c>
      <c r="J8" s="6">
        <f t="shared" si="0"/>
        <v>0.18761142857142857</v>
      </c>
      <c r="K8" s="6">
        <f t="shared" si="1"/>
        <v>0.18761142857142857</v>
      </c>
      <c r="L8" s="6">
        <f t="shared" si="2"/>
        <v>0.32832</v>
      </c>
      <c r="M8" s="7">
        <f t="shared" si="3"/>
        <v>0.33934883720930231</v>
      </c>
      <c r="N8" s="18" t="s">
        <v>24</v>
      </c>
    </row>
    <row r="11" spans="1:16" x14ac:dyDescent="0.2">
      <c r="J11" s="6"/>
    </row>
  </sheetData>
  <mergeCells count="1">
    <mergeCell ref="N5:N7"/>
  </mergeCells>
  <pageMargins left="0" right="0" top="0" bottom="0" header="0" footer="0"/>
  <pageSetup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დაბალი ათვისება</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2019-10-01T09:10:27Z</dcterms:modified>
</cp:coreProperties>
</file>