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T14" i="1"/>
  <c r="U14" i="1"/>
  <c r="V14" i="1"/>
  <c r="W14" i="1"/>
  <c r="R12" i="1"/>
  <c r="R14" i="1" s="1"/>
  <c r="S12" i="1"/>
  <c r="S14" i="1" s="1"/>
  <c r="T12" i="1"/>
  <c r="U12" i="1"/>
  <c r="V12" i="1"/>
  <c r="L12" i="1" l="1"/>
  <c r="L14" i="1" s="1"/>
  <c r="M12" i="1"/>
  <c r="M14" i="1" s="1"/>
  <c r="N12" i="1"/>
  <c r="N14" i="1" s="1"/>
  <c r="O12" i="1"/>
  <c r="O14" i="1" s="1"/>
  <c r="P12" i="1"/>
  <c r="P14" i="1" s="1"/>
  <c r="Q12" i="1"/>
  <c r="Q14" i="1" s="1"/>
  <c r="F10" i="1" l="1"/>
  <c r="F12" i="1" l="1"/>
  <c r="F14" i="1" s="1"/>
  <c r="G12" i="1"/>
  <c r="H12" i="1"/>
  <c r="H14" i="1" s="1"/>
  <c r="I12" i="1"/>
  <c r="I14" i="1" s="1"/>
  <c r="J12" i="1"/>
  <c r="J14" i="1" s="1"/>
  <c r="K12" i="1"/>
  <c r="K14" i="1" s="1"/>
  <c r="D14" i="1"/>
  <c r="E14" i="1"/>
  <c r="G14" i="1"/>
  <c r="C14" i="1"/>
  <c r="D12" i="1"/>
  <c r="E12" i="1"/>
  <c r="C12" i="1"/>
</calcChain>
</file>

<file path=xl/sharedStrings.xml><?xml version="1.0" encoding="utf-8"?>
<sst xmlns="http://schemas.openxmlformats.org/spreadsheetml/2006/main" count="35" uniqueCount="17">
  <si>
    <t>დამტკიცებული</t>
  </si>
  <si>
    <t>დაზუსტებული</t>
  </si>
  <si>
    <t>საკასო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</si>
  <si>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</si>
  <si>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27 00</t>
  </si>
  <si>
    <t>27 01</t>
  </si>
  <si>
    <t>27 02</t>
  </si>
  <si>
    <t xml:space="preserve">27 03 </t>
  </si>
  <si>
    <t>27 04</t>
  </si>
  <si>
    <t>27 05</t>
  </si>
  <si>
    <t>27 06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</si>
  <si>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</si>
  <si>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მოსახლეობის სოციალური დაცვა</t>
  </si>
  <si>
    <t>მოსახლეობისჯანმრთელობის დაცვა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</si>
  <si>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</si>
  <si>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</si>
  <si>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იძულებით გადაადგილებულ პირთა და მიგრანტთა ხელშეწყობა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</si>
</sst>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5"/>
  <sheetViews>
    <sheetView tabSelected="1" topLeftCell="J1" workbookViewId="0">
      <selection activeCell="S7" sqref="S7"/>
    </sheetView>
  </sheetViews>
  <sheetFormatPr defaultRowHeight="15" x14ac:dyDescent="0.25"/>
  <cols>
    <col min="1" max="1" width="9.140625" style="3"/>
    <col min="2" max="2" width="35.5703125" style="6" customWidth="1"/>
    <col min="3" max="3" width="17" style="5" bestFit="1" customWidth="1"/>
    <col min="4" max="4" width="16.42578125" style="5" bestFit="1" customWidth="1"/>
    <col min="5" max="5" width="14.42578125" style="5" bestFit="1" customWidth="1"/>
    <col min="6" max="6" width="17" style="5" bestFit="1" customWidth="1"/>
    <col min="7" max="7" width="16.42578125" style="5" bestFit="1" customWidth="1"/>
    <col min="8" max="8" width="14.42578125" style="5" bestFit="1" customWidth="1"/>
    <col min="9" max="9" width="17" style="5" bestFit="1" customWidth="1"/>
    <col min="10" max="10" width="16.42578125" style="5" bestFit="1" customWidth="1"/>
    <col min="11" max="11" width="14.42578125" style="5" bestFit="1" customWidth="1"/>
    <col min="12" max="12" width="17" style="5" bestFit="1" customWidth="1"/>
    <col min="13" max="13" width="16.42578125" style="5" bestFit="1" customWidth="1"/>
    <col min="14" max="14" width="14.42578125" style="5" bestFit="1" customWidth="1"/>
    <col min="15" max="15" width="17" style="5" bestFit="1" customWidth="1"/>
    <col min="16" max="16" width="16.42578125" style="5" bestFit="1" customWidth="1"/>
    <col min="17" max="17" width="14.42578125" style="5" bestFit="1" customWidth="1"/>
    <col min="18" max="18" width="17" style="5" bestFit="1" customWidth="1"/>
    <col min="19" max="19" width="16.42578125" style="5" bestFit="1" customWidth="1"/>
    <col min="20" max="20" width="14.42578125" style="5" bestFit="1" customWidth="1"/>
    <col min="21" max="21" width="17" style="5" bestFit="1" customWidth="1"/>
    <col min="22" max="22" width="16.42578125" style="5" bestFit="1" customWidth="1"/>
    <col min="23" max="23" width="14.42578125" style="5" bestFit="1" customWidth="1"/>
    <col min="24" max="16384" width="9.140625" style="5"/>
  </cols>
  <sheetData>
    <row r="3" spans="1:23" s="3" customFormat="1" x14ac:dyDescent="0.25">
      <c r="B3" s="6"/>
      <c r="C3" s="2">
        <v>2013</v>
      </c>
      <c r="D3" s="2"/>
      <c r="E3" s="2"/>
      <c r="F3" s="2">
        <v>2014</v>
      </c>
      <c r="G3" s="2"/>
      <c r="H3" s="2"/>
      <c r="I3" s="2">
        <v>2015</v>
      </c>
      <c r="J3" s="2"/>
      <c r="K3" s="2"/>
      <c r="L3" s="2">
        <v>2016</v>
      </c>
      <c r="M3" s="2"/>
      <c r="N3" s="2"/>
      <c r="O3" s="2">
        <v>2017</v>
      </c>
      <c r="P3" s="2"/>
      <c r="Q3" s="2"/>
      <c r="R3" s="2">
        <v>2018</v>
      </c>
      <c r="S3" s="2"/>
      <c r="T3" s="2"/>
      <c r="U3" s="2">
        <v>2019</v>
      </c>
      <c r="V3" s="2"/>
      <c r="W3" s="2"/>
    </row>
    <row r="4" spans="1:23" s="3" customFormat="1" x14ac:dyDescent="0.25">
      <c r="B4" s="6"/>
      <c r="C4" s="3" t="s">
        <v>0</v>
      </c>
      <c r="D4" s="3" t="s">
        <v>1</v>
      </c>
      <c r="E4" s="3" t="s">
        <v>2</v>
      </c>
      <c r="F4" s="3" t="s">
        <v>0</v>
      </c>
      <c r="G4" s="3" t="s">
        <v>1</v>
      </c>
      <c r="H4" s="3" t="s">
        <v>2</v>
      </c>
      <c r="I4" s="3" t="s">
        <v>0</v>
      </c>
      <c r="J4" s="3" t="s">
        <v>1</v>
      </c>
      <c r="K4" s="3" t="s">
        <v>2</v>
      </c>
      <c r="L4" s="3" t="s">
        <v>0</v>
      </c>
      <c r="M4" s="3" t="s">
        <v>1</v>
      </c>
      <c r="N4" s="3" t="s">
        <v>2</v>
      </c>
      <c r="O4" s="3" t="s">
        <v>0</v>
      </c>
      <c r="P4" s="3" t="s">
        <v>1</v>
      </c>
      <c r="Q4" s="3" t="s">
        <v>2</v>
      </c>
      <c r="R4" s="3" t="s">
        <v>0</v>
      </c>
      <c r="S4" s="3" t="s">
        <v>1</v>
      </c>
      <c r="T4" s="3" t="s">
        <v>2</v>
      </c>
      <c r="U4" s="3" t="s">
        <v>0</v>
      </c>
      <c r="V4" s="3" t="s">
        <v>1</v>
      </c>
      <c r="W4" s="3" t="s">
        <v>2</v>
      </c>
    </row>
    <row r="5" spans="1:23" s="3" customFormat="1" ht="60" x14ac:dyDescent="0.25">
      <c r="A5" s="3" t="s">
        <v>4</v>
      </c>
      <c r="B5" s="6" t="s">
        <v>3</v>
      </c>
      <c r="C5" s="1">
        <v>2345000000</v>
      </c>
      <c r="D5" s="1">
        <v>2345000000</v>
      </c>
      <c r="E5" s="1">
        <v>2124429188.3099999</v>
      </c>
      <c r="F5" s="1">
        <v>2658000000</v>
      </c>
      <c r="G5" s="1">
        <v>2631250000</v>
      </c>
      <c r="H5" s="1">
        <v>2624343427.0300002</v>
      </c>
      <c r="I5" s="1">
        <v>2881000000</v>
      </c>
      <c r="J5" s="1">
        <v>2881000000</v>
      </c>
      <c r="K5" s="1">
        <v>2879731773.1100001</v>
      </c>
      <c r="L5" s="1">
        <v>3202000000</v>
      </c>
      <c r="M5" s="1">
        <v>3202000000</v>
      </c>
      <c r="N5" s="1">
        <v>3200357024</v>
      </c>
      <c r="O5" s="1">
        <v>3415800000</v>
      </c>
      <c r="P5" s="1">
        <v>3415240000</v>
      </c>
      <c r="Q5" s="1">
        <v>3412598339</v>
      </c>
      <c r="R5" s="1">
        <v>3528000000</v>
      </c>
      <c r="S5" s="1">
        <v>3528000000</v>
      </c>
      <c r="T5" s="1">
        <v>3523961288.9099998</v>
      </c>
      <c r="U5" s="1"/>
      <c r="V5" s="1"/>
      <c r="W5" s="1">
        <v>3976041240.52</v>
      </c>
    </row>
    <row r="6" spans="1:23" ht="60" x14ac:dyDescent="0.25">
      <c r="A6" s="3" t="s">
        <v>5</v>
      </c>
      <c r="B6" s="6" t="s">
        <v>11</v>
      </c>
      <c r="C6" s="4">
        <v>43802000</v>
      </c>
      <c r="D6" s="4">
        <v>46483500</v>
      </c>
      <c r="E6" s="4">
        <v>42764086.299999997</v>
      </c>
      <c r="F6" s="4">
        <v>49082000</v>
      </c>
      <c r="G6" s="4">
        <v>50996893</v>
      </c>
      <c r="H6" s="4">
        <v>49611718.590000004</v>
      </c>
      <c r="I6" s="4">
        <v>52546000</v>
      </c>
      <c r="J6" s="4">
        <v>51902262</v>
      </c>
      <c r="K6" s="4">
        <v>51627630.469999999</v>
      </c>
      <c r="L6" s="4">
        <v>51500000</v>
      </c>
      <c r="M6" s="4">
        <v>52809590</v>
      </c>
      <c r="N6" s="4">
        <v>52622473</v>
      </c>
      <c r="O6" s="4">
        <v>49296000</v>
      </c>
      <c r="P6" s="4">
        <v>51938028</v>
      </c>
      <c r="Q6" s="4">
        <v>51221959.799999997</v>
      </c>
      <c r="R6" s="4">
        <v>47630000</v>
      </c>
      <c r="S6" s="4">
        <v>49417550</v>
      </c>
      <c r="T6" s="4">
        <v>48778150.18</v>
      </c>
      <c r="U6" s="4"/>
      <c r="V6" s="4"/>
      <c r="W6" s="4">
        <v>55318694.460000001</v>
      </c>
    </row>
    <row r="7" spans="1:23" x14ac:dyDescent="0.25">
      <c r="A7" s="3" t="s">
        <v>6</v>
      </c>
      <c r="B7" s="6" t="s">
        <v>12</v>
      </c>
      <c r="C7" s="4">
        <v>1652452000</v>
      </c>
      <c r="D7" s="4">
        <v>1652452000</v>
      </c>
      <c r="E7" s="4">
        <v>1638534955.3</v>
      </c>
      <c r="F7" s="4">
        <v>1970466000</v>
      </c>
      <c r="G7" s="4">
        <v>1971142327</v>
      </c>
      <c r="H7" s="4">
        <v>1970518283.3</v>
      </c>
      <c r="I7" s="4">
        <v>2041000000</v>
      </c>
      <c r="J7" s="4">
        <v>2032257500</v>
      </c>
      <c r="K7" s="4">
        <v>2032206950.48</v>
      </c>
      <c r="L7" s="4">
        <v>2273000000</v>
      </c>
      <c r="M7" s="4">
        <v>2252963880</v>
      </c>
      <c r="N7" s="4">
        <v>2252818124</v>
      </c>
      <c r="O7" s="4">
        <v>2438000000</v>
      </c>
      <c r="P7" s="4">
        <v>2398517540</v>
      </c>
      <c r="Q7" s="4">
        <v>2397958330.5</v>
      </c>
      <c r="R7" s="4">
        <v>2468300000</v>
      </c>
      <c r="S7" s="4"/>
      <c r="T7" s="4">
        <v>2436377380.8800001</v>
      </c>
      <c r="U7" s="4"/>
      <c r="V7" s="4"/>
      <c r="W7" s="4">
        <v>2770421961.9499998</v>
      </c>
    </row>
    <row r="8" spans="1:23" ht="30" x14ac:dyDescent="0.25">
      <c r="A8" s="3" t="s">
        <v>7</v>
      </c>
      <c r="B8" s="6" t="s">
        <v>13</v>
      </c>
      <c r="C8" s="4">
        <v>633746000</v>
      </c>
      <c r="D8" s="4">
        <v>610979000</v>
      </c>
      <c r="E8" s="4">
        <v>435516157.69999999</v>
      </c>
      <c r="F8" s="4">
        <v>605849000</v>
      </c>
      <c r="G8" s="4">
        <v>577423980</v>
      </c>
      <c r="H8" s="4">
        <v>573766504.00999999</v>
      </c>
      <c r="I8" s="4">
        <v>752161000</v>
      </c>
      <c r="J8" s="4">
        <v>771426032</v>
      </c>
      <c r="K8" s="4">
        <v>770767411</v>
      </c>
      <c r="L8" s="4">
        <v>841475000</v>
      </c>
      <c r="M8" s="4">
        <v>867310070</v>
      </c>
      <c r="N8" s="4">
        <v>866176919</v>
      </c>
      <c r="O8" s="4">
        <v>894454000</v>
      </c>
      <c r="P8" s="4">
        <v>941659942</v>
      </c>
      <c r="Q8" s="4">
        <v>940692023.20000005</v>
      </c>
      <c r="R8" s="4">
        <v>983370000</v>
      </c>
      <c r="S8" s="4"/>
      <c r="T8" s="4">
        <v>1012217753.7</v>
      </c>
      <c r="U8" s="4"/>
      <c r="V8" s="4"/>
      <c r="W8" s="4">
        <v>1072140607.96</v>
      </c>
    </row>
    <row r="9" spans="1:23" ht="30" x14ac:dyDescent="0.25">
      <c r="A9" s="3" t="s">
        <v>8</v>
      </c>
      <c r="B9" s="6" t="s">
        <v>14</v>
      </c>
      <c r="C9" s="4">
        <v>15000000</v>
      </c>
      <c r="D9" s="4">
        <v>35085500</v>
      </c>
      <c r="E9" s="4">
        <v>7613989</v>
      </c>
      <c r="F9" s="4">
        <v>29203000</v>
      </c>
      <c r="G9" s="4">
        <v>31686800</v>
      </c>
      <c r="H9" s="4">
        <v>30446921.129999999</v>
      </c>
      <c r="I9" s="4">
        <v>31293000</v>
      </c>
      <c r="J9" s="4">
        <v>24647806</v>
      </c>
      <c r="K9" s="4">
        <v>24408263.859999999</v>
      </c>
      <c r="L9" s="4">
        <v>32000000</v>
      </c>
      <c r="M9" s="4">
        <v>26709940</v>
      </c>
      <c r="N9" s="4">
        <v>26548623</v>
      </c>
      <c r="O9" s="4">
        <v>30000000</v>
      </c>
      <c r="P9" s="4">
        <v>20502390</v>
      </c>
      <c r="Q9" s="4">
        <v>20270432.5</v>
      </c>
      <c r="R9" s="4">
        <v>25000000</v>
      </c>
      <c r="S9" s="4"/>
      <c r="T9" s="4">
        <v>23300894.109999999</v>
      </c>
      <c r="U9" s="4"/>
      <c r="V9" s="4"/>
      <c r="W9" s="4">
        <v>6247580.0499999998</v>
      </c>
    </row>
    <row r="10" spans="1:23" ht="30" x14ac:dyDescent="0.25">
      <c r="A10" s="3" t="s">
        <v>9</v>
      </c>
      <c r="B10" s="6" t="s">
        <v>15</v>
      </c>
      <c r="C10" s="4"/>
      <c r="D10" s="4"/>
      <c r="E10" s="4"/>
      <c r="F10" s="4">
        <f>600000+2800000</f>
        <v>3400000</v>
      </c>
      <c r="G10" s="4">
        <v>0</v>
      </c>
      <c r="H10" s="4">
        <v>0</v>
      </c>
      <c r="I10" s="4">
        <v>4000000</v>
      </c>
      <c r="J10" s="4">
        <v>766400</v>
      </c>
      <c r="K10" s="4">
        <v>721517.3</v>
      </c>
      <c r="L10" s="4">
        <v>4025000</v>
      </c>
      <c r="M10" s="4">
        <v>2206520</v>
      </c>
      <c r="N10" s="4">
        <v>2190885</v>
      </c>
      <c r="O10" s="4">
        <v>4050000</v>
      </c>
      <c r="P10" s="4">
        <v>2622100</v>
      </c>
      <c r="Q10" s="4">
        <v>2455593</v>
      </c>
      <c r="R10" s="4">
        <v>3700000</v>
      </c>
      <c r="S10" s="4"/>
      <c r="T10" s="4">
        <v>3287110.04</v>
      </c>
      <c r="U10" s="4"/>
      <c r="V10" s="4"/>
      <c r="W10" s="4">
        <v>3023021.44</v>
      </c>
    </row>
    <row r="11" spans="1:23" ht="45" x14ac:dyDescent="0.25">
      <c r="A11" s="3" t="s">
        <v>10</v>
      </c>
      <c r="B11" s="6" t="s">
        <v>16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>
        <v>68889374.659999996</v>
      </c>
    </row>
    <row r="12" spans="1:23" x14ac:dyDescent="0.25">
      <c r="C12" s="4">
        <f>SUM(C6:C10)</f>
        <v>2345000000</v>
      </c>
      <c r="D12" s="4">
        <f t="shared" ref="D12:E12" si="0">SUM(D6:D10)</f>
        <v>2345000000</v>
      </c>
      <c r="E12" s="4">
        <f t="shared" si="0"/>
        <v>2124429188.3</v>
      </c>
      <c r="F12" s="4">
        <f t="shared" ref="F12" si="1">SUM(F6:F10)</f>
        <v>2658000000</v>
      </c>
      <c r="G12" s="4">
        <f t="shared" ref="G12" si="2">SUM(G6:G10)</f>
        <v>2631250000</v>
      </c>
      <c r="H12" s="4">
        <f t="shared" ref="H12" si="3">SUM(H6:H10)</f>
        <v>2624343427.0299997</v>
      </c>
      <c r="I12" s="4">
        <f t="shared" ref="I12" si="4">SUM(I6:I10)</f>
        <v>2881000000</v>
      </c>
      <c r="J12" s="4">
        <f t="shared" ref="J12" si="5">SUM(J6:J10)</f>
        <v>2881000000</v>
      </c>
      <c r="K12" s="4">
        <f t="shared" ref="K12" si="6">SUM(K6:K10)</f>
        <v>2879731773.1100001</v>
      </c>
      <c r="L12" s="4">
        <f t="shared" ref="L12" si="7">SUM(L6:L10)</f>
        <v>3202000000</v>
      </c>
      <c r="M12" s="4">
        <f t="shared" ref="M12" si="8">SUM(M6:M10)</f>
        <v>3202000000</v>
      </c>
      <c r="N12" s="4">
        <f t="shared" ref="N12" si="9">SUM(N6:N10)</f>
        <v>3200357024</v>
      </c>
      <c r="O12" s="4">
        <f t="shared" ref="O12" si="10">SUM(O6:O10)</f>
        <v>3415800000</v>
      </c>
      <c r="P12" s="4">
        <f t="shared" ref="P12" si="11">SUM(P6:P10)</f>
        <v>3415240000</v>
      </c>
      <c r="Q12" s="4">
        <f t="shared" ref="Q12" si="12">SUM(Q6:Q10)</f>
        <v>3412598339</v>
      </c>
      <c r="R12" s="4">
        <f t="shared" ref="R12" si="13">SUM(R6:R10)</f>
        <v>3528000000</v>
      </c>
      <c r="S12" s="4">
        <f t="shared" ref="S12" si="14">SUM(S6:S10)</f>
        <v>49417550</v>
      </c>
      <c r="T12" s="4">
        <f t="shared" ref="T12" si="15">SUM(T6:T10)</f>
        <v>3523961288.9100003</v>
      </c>
      <c r="U12" s="4">
        <f t="shared" ref="U12" si="16">SUM(U6:U10)</f>
        <v>0</v>
      </c>
      <c r="V12" s="4">
        <f t="shared" ref="V12" si="17">SUM(V6:V10)</f>
        <v>0</v>
      </c>
      <c r="W12" s="4">
        <f>SUM(W6:W11)</f>
        <v>3976041240.52</v>
      </c>
    </row>
    <row r="13" spans="1:23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5">
      <c r="C14" s="4">
        <f>C5-C12</f>
        <v>0</v>
      </c>
      <c r="D14" s="4">
        <f t="shared" ref="D14:W14" si="18">D5-D12</f>
        <v>0</v>
      </c>
      <c r="E14" s="4">
        <f t="shared" si="18"/>
        <v>9.9999904632568359E-3</v>
      </c>
      <c r="F14" s="4">
        <f t="shared" si="18"/>
        <v>0</v>
      </c>
      <c r="G14" s="4">
        <f t="shared" si="18"/>
        <v>0</v>
      </c>
      <c r="H14" s="4">
        <f t="shared" si="18"/>
        <v>0</v>
      </c>
      <c r="I14" s="4">
        <f t="shared" si="18"/>
        <v>0</v>
      </c>
      <c r="J14" s="4">
        <f t="shared" si="18"/>
        <v>0</v>
      </c>
      <c r="K14" s="4">
        <f t="shared" si="18"/>
        <v>0</v>
      </c>
      <c r="L14" s="4">
        <f t="shared" si="18"/>
        <v>0</v>
      </c>
      <c r="M14" s="4">
        <f t="shared" si="18"/>
        <v>0</v>
      </c>
      <c r="N14" s="4">
        <f t="shared" si="18"/>
        <v>0</v>
      </c>
      <c r="O14" s="4">
        <f t="shared" si="18"/>
        <v>0</v>
      </c>
      <c r="P14" s="4">
        <f t="shared" si="18"/>
        <v>0</v>
      </c>
      <c r="Q14" s="4">
        <f t="shared" si="18"/>
        <v>0</v>
      </c>
      <c r="R14" s="4">
        <f t="shared" si="18"/>
        <v>0</v>
      </c>
      <c r="S14" s="4">
        <f t="shared" si="18"/>
        <v>3478582450</v>
      </c>
      <c r="T14" s="4">
        <f t="shared" si="18"/>
        <v>0</v>
      </c>
      <c r="U14" s="4">
        <f t="shared" si="18"/>
        <v>0</v>
      </c>
      <c r="V14" s="4">
        <f t="shared" si="18"/>
        <v>0</v>
      </c>
      <c r="W14" s="4">
        <f t="shared" si="18"/>
        <v>0</v>
      </c>
    </row>
    <row r="15" spans="1:23" x14ac:dyDescent="0.2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3" x14ac:dyDescent="0.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3:17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3:17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3:17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3:17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3:17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3:17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3:17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3:17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3:17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</sheetData>
  <mergeCells count="7">
    <mergeCell ref="U3:W3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2020-01-17T12:20:25Z</dcterms:modified>
</cp:coreProperties>
</file>