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290-ის ცვლილება\"/>
    </mc:Choice>
  </mc:AlternateContent>
  <bookViews>
    <workbookView xWindow="0" yWindow="0" windowWidth="20490" windowHeight="7650"/>
  </bookViews>
  <sheets>
    <sheet name="danarti" sheetId="5" r:id="rId1"/>
    <sheet name="Sheet3" sheetId="3" r:id="rId2"/>
  </sheets>
  <definedNames>
    <definedName name="_xlnm._FilterDatabase" localSheetId="0" hidden="1">danarti!$A$5:$H$124</definedName>
    <definedName name="_xlnm.Print_Area" localSheetId="0">danarti!$B$1:$H$123</definedName>
  </definedNames>
  <calcPr calcId="162913"/>
</workbook>
</file>

<file path=xl/calcChain.xml><?xml version="1.0" encoding="utf-8"?>
<calcChain xmlns="http://schemas.openxmlformats.org/spreadsheetml/2006/main">
  <c r="D109" i="5" l="1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G99" i="5"/>
  <c r="F99" i="5"/>
  <c r="E99" i="5"/>
  <c r="D99" i="5"/>
  <c r="A99" i="5"/>
  <c r="D98" i="5"/>
  <c r="A98" i="5"/>
  <c r="H97" i="5"/>
  <c r="G97" i="5"/>
  <c r="F97" i="5"/>
  <c r="E97" i="5"/>
  <c r="D97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H86" i="5"/>
  <c r="H84" i="5" s="1"/>
  <c r="G86" i="5"/>
  <c r="F86" i="5"/>
  <c r="A86" i="5" s="1"/>
  <c r="E86" i="5"/>
  <c r="D86" i="5"/>
  <c r="D84" i="5" s="1"/>
  <c r="D85" i="5"/>
  <c r="A85" i="5"/>
  <c r="G84" i="5"/>
  <c r="E84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G73" i="5"/>
  <c r="G71" i="5" s="1"/>
  <c r="F73" i="5"/>
  <c r="E73" i="5"/>
  <c r="E71" i="5" s="1"/>
  <c r="D73" i="5"/>
  <c r="D72" i="5"/>
  <c r="A72" i="5"/>
  <c r="H71" i="5"/>
  <c r="F71" i="5"/>
  <c r="D71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G60" i="5"/>
  <c r="G58" i="5" s="1"/>
  <c r="F60" i="5"/>
  <c r="E60" i="5"/>
  <c r="E58" i="5" s="1"/>
  <c r="D60" i="5"/>
  <c r="D58" i="5" s="1"/>
  <c r="D59" i="5"/>
  <c r="A59" i="5"/>
  <c r="H58" i="5"/>
  <c r="F58" i="5"/>
  <c r="A73" i="5" l="1"/>
  <c r="A60" i="5"/>
  <c r="F84" i="5"/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F21" i="5"/>
  <c r="E21" i="5"/>
  <c r="D21" i="5"/>
  <c r="D19" i="5" s="1"/>
  <c r="D20" i="5"/>
  <c r="A20" i="5"/>
  <c r="G19" i="5"/>
  <c r="F19" i="5"/>
  <c r="E19" i="5"/>
  <c r="A33" i="5"/>
  <c r="D33" i="5"/>
  <c r="E34" i="5"/>
  <c r="E32" i="5" s="1"/>
  <c r="F34" i="5"/>
  <c r="F32" i="5" s="1"/>
  <c r="G34" i="5"/>
  <c r="G32" i="5" s="1"/>
  <c r="H34" i="5"/>
  <c r="H32" i="5" s="1"/>
  <c r="A35" i="5"/>
  <c r="D35" i="5"/>
  <c r="A36" i="5"/>
  <c r="D36" i="5"/>
  <c r="A37" i="5"/>
  <c r="D37" i="5"/>
  <c r="A38" i="5"/>
  <c r="D38" i="5"/>
  <c r="A39" i="5"/>
  <c r="D39" i="5"/>
  <c r="A40" i="5"/>
  <c r="D40" i="5"/>
  <c r="A41" i="5"/>
  <c r="D41" i="5"/>
  <c r="A42" i="5"/>
  <c r="D42" i="5"/>
  <c r="A43" i="5"/>
  <c r="D43" i="5"/>
  <c r="A44" i="5"/>
  <c r="D44" i="5"/>
  <c r="A21" i="5" l="1"/>
  <c r="D34" i="5"/>
  <c r="D32" i="5" s="1"/>
  <c r="A34" i="5"/>
  <c r="D18" i="5" l="1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E8" i="5"/>
  <c r="E6" i="5" s="1"/>
  <c r="D8" i="5"/>
  <c r="D6" i="5" s="1"/>
  <c r="D7" i="5"/>
  <c r="A7" i="5"/>
  <c r="A8" i="5" l="1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D46" i="5"/>
  <c r="A46" i="5"/>
  <c r="D47" i="5" l="1"/>
  <c r="D45" i="5" s="1"/>
  <c r="A47" i="5"/>
  <c r="E45" i="5"/>
  <c r="D122" i="5" l="1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H112" i="5"/>
  <c r="H110" i="5" s="1"/>
  <c r="H123" i="5" s="1"/>
  <c r="G112" i="5"/>
  <c r="G110" i="5" s="1"/>
  <c r="G123" i="5" s="1"/>
  <c r="F112" i="5"/>
  <c r="F110" i="5" s="1"/>
  <c r="F123" i="5" s="1"/>
  <c r="E112" i="5"/>
  <c r="E110" i="5" s="1"/>
  <c r="E123" i="5" s="1"/>
  <c r="D111" i="5"/>
  <c r="A111" i="5"/>
  <c r="D112" i="5" l="1"/>
  <c r="D110" i="5" s="1"/>
  <c r="A112" i="5"/>
  <c r="D123" i="5" l="1"/>
</calcChain>
</file>

<file path=xl/sharedStrings.xml><?xml version="1.0" encoding="utf-8"?>
<sst xmlns="http://schemas.openxmlformats.org/spreadsheetml/2006/main" count="137" uniqueCount="42">
  <si>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</si>
  <si>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</si>
  <si>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</si>
  <si>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</si>
  <si>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</si>
  <si>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</si>
  <si>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</si>
  <si>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</si>
  <si>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</si>
  <si>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</si>
  <si>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</si>
  <si>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</si>
  <si>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</si>
  <si>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</si>
  <si>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</si>
  <si>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</si>
  <si>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</si>
  <si>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</si>
  <si>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</si>
  <si>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</si>
  <si>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</si>
  <si>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</si>
  <si>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</si>
  <si>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</si>
  <si>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იმუნიზაცია</t>
  </si>
  <si>
    <t>27 03 02 02</t>
  </si>
  <si>
    <t>ეპიდზედამხედველობა</t>
  </si>
  <si>
    <t>27 03 02 03</t>
  </si>
  <si>
    <t xml:space="preserve">27  03  03  11  03 </t>
  </si>
  <si>
    <r>
      <t xml:space="preserve">„ახალი კორონავირუსით </t>
    </r>
    <r>
      <rPr>
        <b/>
        <sz val="12"/>
        <color rgb="FF002060"/>
        <rFont val="Sylfaen"/>
        <family val="1"/>
      </rPr>
      <t xml:space="preserve"> </t>
    </r>
    <r>
      <rPr>
        <b/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ცენტრის მიერ განსახორციელებლი ღონისძიებები </t>
    </r>
  </si>
  <si>
    <t>27 02 01</t>
  </si>
  <si>
    <t>მოსახლეობის საპენსიო უზრუნველყოფა</t>
  </si>
  <si>
    <t>27 03 02 01</t>
  </si>
  <si>
    <t>დაავადებათა ადრეული გამოვლენა და სკრინინგი</t>
  </si>
  <si>
    <t>27 03 02 04</t>
  </si>
  <si>
    <t>უსაფრთხო სისხლი</t>
  </si>
  <si>
    <t>27 03 02 07 02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</si>
  <si>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</si>
  <si>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</si>
  <si>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</si>
  <si>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27 03 03 11 02</t>
  </si>
  <si>
    <t xml:space="preserve">ახალი კორონავირუსით (SARS-CoV-2) გამოწვეული ინფექციის (COVID-19)  მართვისთვის  გასატარებელი    ღონისძიებები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</si>
</sst>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color rgb="FF002060"/>
      <name val="Sylfaen"/>
      <family val="1"/>
    </font>
    <font>
      <b/>
      <sz val="10"/>
      <color rgb="FF002060"/>
      <name val="Arial"/>
      <family val="2"/>
    </font>
    <font>
      <b/>
      <sz val="10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26"/>
  <sheetViews>
    <sheetView tabSelected="1" view="pageBreakPreview" zoomScaleNormal="100" zoomScaleSheetLayoutView="100" workbookViewId="0">
      <selection activeCell="H15" sqref="H15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5.4257812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1" t="s">
        <v>6</v>
      </c>
      <c r="C1" s="51"/>
      <c r="D1" s="51"/>
      <c r="E1" s="51"/>
      <c r="F1" s="51"/>
      <c r="G1" s="51"/>
      <c r="H1" s="51"/>
    </row>
    <row r="2" spans="1:9" ht="39.75" customHeight="1" x14ac:dyDescent="0.25">
      <c r="B2" s="52" t="s">
        <v>22</v>
      </c>
      <c r="C2" s="52"/>
      <c r="D2" s="52"/>
      <c r="E2" s="52"/>
      <c r="F2" s="52"/>
      <c r="G2" s="52"/>
      <c r="H2" s="52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36" customHeight="1" thickTop="1" thickBot="1" x14ac:dyDescent="0.25">
      <c r="A6" s="5"/>
      <c r="B6" s="38" t="s">
        <v>30</v>
      </c>
      <c r="C6" s="13" t="s">
        <v>31</v>
      </c>
      <c r="D6" s="39">
        <f t="shared" ref="D6:H6" si="0">D8+D16+D17+D18</f>
        <v>-49900000</v>
      </c>
      <c r="E6" s="39">
        <f t="shared" si="0"/>
        <v>0</v>
      </c>
      <c r="F6" s="39">
        <f t="shared" si="0"/>
        <v>-49330000</v>
      </c>
      <c r="G6" s="39">
        <f t="shared" si="0"/>
        <v>-10000</v>
      </c>
      <c r="H6" s="40">
        <f t="shared" si="0"/>
        <v>-560000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-49900000</v>
      </c>
      <c r="E8" s="43">
        <f t="shared" si="2"/>
        <v>0</v>
      </c>
      <c r="F8" s="43">
        <f t="shared" si="2"/>
        <v>-49330000</v>
      </c>
      <c r="G8" s="43">
        <f t="shared" si="2"/>
        <v>-10000</v>
      </c>
      <c r="H8" s="44">
        <f t="shared" si="2"/>
        <v>-560000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hidden="1" customHeight="1" x14ac:dyDescent="0.2">
      <c r="A10" s="6" t="str">
        <f t="shared" si="1"/>
        <v>b</v>
      </c>
      <c r="B10" s="17"/>
      <c r="C10" s="24" t="s">
        <v>3</v>
      </c>
      <c r="D10" s="22">
        <f t="shared" si="3"/>
        <v>0</v>
      </c>
      <c r="E10" s="22"/>
      <c r="F10" s="22"/>
      <c r="G10" s="22"/>
      <c r="H10" s="23"/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customHeight="1" thickBot="1" x14ac:dyDescent="0.25">
      <c r="A14" s="5" t="str">
        <f t="shared" si="1"/>
        <v>a</v>
      </c>
      <c r="B14" s="41"/>
      <c r="C14" s="45" t="s">
        <v>4</v>
      </c>
      <c r="D14" s="35">
        <f t="shared" si="3"/>
        <v>-49900000</v>
      </c>
      <c r="E14" s="35"/>
      <c r="F14" s="35">
        <v>-49330000</v>
      </c>
      <c r="G14" s="35">
        <v>-10000</v>
      </c>
      <c r="H14" s="35">
        <v>-560000</v>
      </c>
    </row>
    <row r="15" spans="1:9" s="7" customFormat="1" ht="17.25" hidden="1" customHeight="1" x14ac:dyDescent="0.25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5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5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36" customHeight="1" thickTop="1" thickBot="1" x14ac:dyDescent="0.25">
      <c r="A19" s="5"/>
      <c r="B19" s="38" t="s">
        <v>32</v>
      </c>
      <c r="C19" s="13" t="s">
        <v>33</v>
      </c>
      <c r="D19" s="39">
        <f t="shared" ref="D19:H19" si="4">D21+D29+D30+D31</f>
        <v>0</v>
      </c>
      <c r="E19" s="39">
        <f t="shared" si="4"/>
        <v>0</v>
      </c>
      <c r="F19" s="39">
        <f t="shared" si="4"/>
        <v>-200000</v>
      </c>
      <c r="G19" s="39">
        <f t="shared" si="4"/>
        <v>0</v>
      </c>
      <c r="H19" s="40">
        <f t="shared" si="4"/>
        <v>200000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0</v>
      </c>
      <c r="E21" s="43">
        <f t="shared" si="6"/>
        <v>0</v>
      </c>
      <c r="F21" s="43">
        <f t="shared" si="6"/>
        <v>-200000</v>
      </c>
      <c r="G21" s="43">
        <f t="shared" si="6"/>
        <v>0</v>
      </c>
      <c r="H21" s="44">
        <f t="shared" si="6"/>
        <v>200000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17"/>
      <c r="C23" s="24" t="s">
        <v>3</v>
      </c>
      <c r="D23" s="22">
        <f t="shared" si="7"/>
        <v>0</v>
      </c>
      <c r="E23" s="22"/>
      <c r="F23" s="22">
        <v>-200000</v>
      </c>
      <c r="G23" s="22"/>
      <c r="H23" s="23">
        <v>200000</v>
      </c>
    </row>
    <row r="24" spans="1:9" s="7" customFormat="1" ht="17.25" hidden="1" customHeight="1" x14ac:dyDescent="0.25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5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5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5">
      <c r="A27" s="5" t="str">
        <f t="shared" si="5"/>
        <v>b</v>
      </c>
      <c r="B27" s="41"/>
      <c r="C27" s="45" t="s">
        <v>4</v>
      </c>
      <c r="D27" s="35">
        <f t="shared" si="7"/>
        <v>0</v>
      </c>
      <c r="E27" s="35"/>
      <c r="F27" s="35"/>
      <c r="G27" s="35"/>
      <c r="H27" s="35"/>
    </row>
    <row r="28" spans="1:9" s="7" customFormat="1" ht="17.25" hidden="1" customHeight="1" x14ac:dyDescent="0.25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5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5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36" customHeight="1" thickTop="1" thickBot="1" x14ac:dyDescent="0.25">
      <c r="A32" s="5"/>
      <c r="B32" s="38" t="s">
        <v>25</v>
      </c>
      <c r="C32" s="13" t="s">
        <v>24</v>
      </c>
      <c r="D32" s="39">
        <f t="shared" ref="D32:H32" si="8">D34+D42+D43+D44</f>
        <v>500000</v>
      </c>
      <c r="E32" s="39">
        <f t="shared" si="8"/>
        <v>0</v>
      </c>
      <c r="F32" s="39">
        <f t="shared" si="8"/>
        <v>1710000</v>
      </c>
      <c r="G32" s="39">
        <f t="shared" si="8"/>
        <v>10000</v>
      </c>
      <c r="H32" s="40">
        <f t="shared" si="8"/>
        <v>-1220000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500000</v>
      </c>
      <c r="E34" s="43">
        <f t="shared" si="10"/>
        <v>0</v>
      </c>
      <c r="F34" s="43">
        <f t="shared" si="10"/>
        <v>1810000</v>
      </c>
      <c r="G34" s="43">
        <f t="shared" si="10"/>
        <v>10000</v>
      </c>
      <c r="H34" s="44">
        <f t="shared" si="10"/>
        <v>-1320000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x14ac:dyDescent="0.2">
      <c r="A36" s="6" t="str">
        <f t="shared" si="9"/>
        <v>a</v>
      </c>
      <c r="B36" s="17"/>
      <c r="C36" s="24" t="s">
        <v>3</v>
      </c>
      <c r="D36" s="22">
        <f t="shared" si="11"/>
        <v>450000</v>
      </c>
      <c r="E36" s="22"/>
      <c r="F36" s="22">
        <v>1810000</v>
      </c>
      <c r="G36" s="22"/>
      <c r="H36" s="23">
        <v>-1360000</v>
      </c>
    </row>
    <row r="37" spans="1:9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customHeight="1" x14ac:dyDescent="0.2">
      <c r="A40" s="5" t="str">
        <f t="shared" si="9"/>
        <v>a</v>
      </c>
      <c r="B40" s="41"/>
      <c r="C40" s="45" t="s">
        <v>4</v>
      </c>
      <c r="D40" s="35">
        <f t="shared" si="11"/>
        <v>50000</v>
      </c>
      <c r="E40" s="35"/>
      <c r="F40" s="35"/>
      <c r="G40" s="35">
        <v>10000</v>
      </c>
      <c r="H40" s="35">
        <v>40000</v>
      </c>
    </row>
    <row r="41" spans="1:9" s="7" customFormat="1" ht="17.25" hidden="1" customHeight="1" x14ac:dyDescent="0.2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customHeight="1" thickBot="1" x14ac:dyDescent="0.25">
      <c r="A42" s="6" t="str">
        <f t="shared" si="9"/>
        <v>a</v>
      </c>
      <c r="B42" s="17"/>
      <c r="C42" s="18" t="s">
        <v>5</v>
      </c>
      <c r="D42" s="19">
        <f t="shared" si="11"/>
        <v>0</v>
      </c>
      <c r="E42" s="19"/>
      <c r="F42" s="19">
        <v>-100000</v>
      </c>
      <c r="G42" s="19"/>
      <c r="H42" s="20">
        <v>100000</v>
      </c>
    </row>
    <row r="43" spans="1:9" s="7" customFormat="1" ht="17.25" hidden="1" customHeight="1" x14ac:dyDescent="0.25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35.25" customHeight="1" thickTop="1" thickBot="1" x14ac:dyDescent="0.25">
      <c r="A45" s="5"/>
      <c r="B45" s="38" t="s">
        <v>27</v>
      </c>
      <c r="C45" s="13" t="s">
        <v>26</v>
      </c>
      <c r="D45" s="39">
        <f t="shared" ref="D45:H45" si="12">D47+D55+D56+D57</f>
        <v>-500000</v>
      </c>
      <c r="E45" s="39">
        <f t="shared" si="12"/>
        <v>0</v>
      </c>
      <c r="F45" s="39">
        <f t="shared" si="12"/>
        <v>-500000</v>
      </c>
      <c r="G45" s="39">
        <f t="shared" si="12"/>
        <v>0</v>
      </c>
      <c r="H45" s="40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1"/>
      <c r="C47" s="42" t="s">
        <v>2</v>
      </c>
      <c r="D47" s="43">
        <f t="shared" ref="D47:H47" si="14">SUM(D48:D54)</f>
        <v>-500000</v>
      </c>
      <c r="E47" s="43">
        <f t="shared" si="14"/>
        <v>0</v>
      </c>
      <c r="F47" s="43">
        <f t="shared" si="14"/>
        <v>-500000</v>
      </c>
      <c r="G47" s="43">
        <f t="shared" si="14"/>
        <v>0</v>
      </c>
      <c r="H47" s="44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1"/>
      <c r="C49" s="46" t="s">
        <v>3</v>
      </c>
      <c r="D49" s="35">
        <f t="shared" si="15"/>
        <v>-500000</v>
      </c>
      <c r="E49" s="35"/>
      <c r="F49" s="35">
        <v>-500000</v>
      </c>
      <c r="G49" s="35"/>
      <c r="H49" s="47"/>
    </row>
    <row r="50" spans="1:9" s="7" customFormat="1" ht="17.25" hidden="1" customHeight="1" x14ac:dyDescent="0.25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5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5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5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2"/>
    </row>
    <row r="54" spans="1:9" s="7" customFormat="1" ht="36" hidden="1" customHeight="1" x14ac:dyDescent="0.25">
      <c r="A54" s="6" t="str">
        <f t="shared" si="13"/>
        <v>b</v>
      </c>
      <c r="B54" s="17"/>
      <c r="C54" s="21" t="s">
        <v>23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5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5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35.25" customHeight="1" thickTop="1" thickBot="1" x14ac:dyDescent="0.25">
      <c r="A58" s="5"/>
      <c r="B58" s="38" t="s">
        <v>34</v>
      </c>
      <c r="C58" s="13" t="s">
        <v>35</v>
      </c>
      <c r="D58" s="39">
        <f t="shared" ref="D58:H58" si="16">D60+D68+D69+D70</f>
        <v>0</v>
      </c>
      <c r="E58" s="39">
        <f t="shared" si="16"/>
        <v>-160000</v>
      </c>
      <c r="F58" s="39">
        <f t="shared" si="16"/>
        <v>-160000</v>
      </c>
      <c r="G58" s="39">
        <f t="shared" si="16"/>
        <v>0</v>
      </c>
      <c r="H58" s="40">
        <f t="shared" si="16"/>
        <v>320000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1"/>
      <c r="C60" s="42" t="s">
        <v>2</v>
      </c>
      <c r="D60" s="43">
        <f t="shared" ref="D60:H60" si="18">SUM(D61:D67)</f>
        <v>0</v>
      </c>
      <c r="E60" s="43">
        <f t="shared" si="18"/>
        <v>-160000</v>
      </c>
      <c r="F60" s="43">
        <f t="shared" si="18"/>
        <v>-160000</v>
      </c>
      <c r="G60" s="43">
        <f t="shared" si="18"/>
        <v>0</v>
      </c>
      <c r="H60" s="44">
        <f t="shared" si="18"/>
        <v>320000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thickBot="1" x14ac:dyDescent="0.25">
      <c r="A62" s="6" t="str">
        <f t="shared" si="17"/>
        <v>a</v>
      </c>
      <c r="B62" s="41"/>
      <c r="C62" s="46" t="s">
        <v>3</v>
      </c>
      <c r="D62" s="35">
        <f t="shared" si="19"/>
        <v>0</v>
      </c>
      <c r="E62" s="35">
        <v>-160000</v>
      </c>
      <c r="F62" s="35">
        <v>-160000</v>
      </c>
      <c r="G62" s="35"/>
      <c r="H62" s="47">
        <v>320000</v>
      </c>
    </row>
    <row r="63" spans="1:9" s="7" customFormat="1" ht="17.25" hidden="1" customHeight="1" x14ac:dyDescent="0.25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5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9" s="7" customFormat="1" ht="17.25" hidden="1" customHeight="1" x14ac:dyDescent="0.25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9" ht="16.5" hidden="1" customHeight="1" x14ac:dyDescent="0.25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2"/>
    </row>
    <row r="67" spans="1:9" s="7" customFormat="1" ht="36" hidden="1" customHeight="1" x14ac:dyDescent="0.25">
      <c r="A67" s="6" t="str">
        <f t="shared" si="17"/>
        <v>b</v>
      </c>
      <c r="B67" s="17"/>
      <c r="C67" s="21" t="s">
        <v>23</v>
      </c>
      <c r="D67" s="22">
        <f t="shared" si="19"/>
        <v>0</v>
      </c>
      <c r="E67" s="22"/>
      <c r="F67" s="22"/>
      <c r="G67" s="22"/>
      <c r="H67" s="23"/>
    </row>
    <row r="68" spans="1:9" s="7" customFormat="1" ht="19.5" hidden="1" customHeight="1" x14ac:dyDescent="0.25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9" s="7" customFormat="1" ht="17.25" hidden="1" customHeight="1" x14ac:dyDescent="0.25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9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9" ht="54.75" customHeight="1" thickTop="1" thickBot="1" x14ac:dyDescent="0.25">
      <c r="A71" s="5"/>
      <c r="B71" s="38" t="s">
        <v>36</v>
      </c>
      <c r="C71" s="56" t="s">
        <v>37</v>
      </c>
      <c r="D71" s="39">
        <f t="shared" ref="D71:H71" si="20">D73+D81+D82+D83</f>
        <v>0</v>
      </c>
      <c r="E71" s="39">
        <f t="shared" si="20"/>
        <v>0</v>
      </c>
      <c r="F71" s="39">
        <f t="shared" si="20"/>
        <v>-700000</v>
      </c>
      <c r="G71" s="39">
        <f t="shared" si="20"/>
        <v>0</v>
      </c>
      <c r="H71" s="40">
        <f t="shared" si="20"/>
        <v>700000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9" ht="19.5" customHeight="1" thickTop="1" x14ac:dyDescent="0.2">
      <c r="A73" s="5" t="str">
        <f t="shared" si="21"/>
        <v>a</v>
      </c>
      <c r="B73" s="41"/>
      <c r="C73" s="42" t="s">
        <v>2</v>
      </c>
      <c r="D73" s="43">
        <f t="shared" ref="D73:H73" si="22">SUM(D74:D80)</f>
        <v>0</v>
      </c>
      <c r="E73" s="43">
        <f t="shared" si="22"/>
        <v>0</v>
      </c>
      <c r="F73" s="43">
        <f t="shared" si="22"/>
        <v>-700000</v>
      </c>
      <c r="G73" s="43">
        <f t="shared" si="22"/>
        <v>0</v>
      </c>
      <c r="H73" s="44">
        <f t="shared" si="22"/>
        <v>700000</v>
      </c>
    </row>
    <row r="74" spans="1:9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9" s="7" customFormat="1" ht="20.25" customHeight="1" thickBot="1" x14ac:dyDescent="0.25">
      <c r="A75" s="6" t="str">
        <f t="shared" si="21"/>
        <v>a</v>
      </c>
      <c r="B75" s="41"/>
      <c r="C75" s="46" t="s">
        <v>3</v>
      </c>
      <c r="D75" s="35">
        <f t="shared" si="23"/>
        <v>0</v>
      </c>
      <c r="E75" s="35"/>
      <c r="F75" s="35">
        <v>-700000</v>
      </c>
      <c r="G75" s="35"/>
      <c r="H75" s="47">
        <v>700000</v>
      </c>
    </row>
    <row r="76" spans="1:9" s="7" customFormat="1" ht="17.25" hidden="1" customHeight="1" x14ac:dyDescent="0.25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9" s="7" customFormat="1" ht="17.25" hidden="1" customHeight="1" x14ac:dyDescent="0.25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9" s="7" customFormat="1" ht="17.25" hidden="1" customHeight="1" x14ac:dyDescent="0.25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9" ht="16.5" hidden="1" customHeight="1" x14ac:dyDescent="0.25">
      <c r="A79" s="5" t="str">
        <f t="shared" si="21"/>
        <v>b</v>
      </c>
      <c r="B79" s="17"/>
      <c r="C79" s="21" t="s">
        <v>4</v>
      </c>
      <c r="D79" s="22">
        <f t="shared" si="23"/>
        <v>0</v>
      </c>
      <c r="E79" s="22"/>
      <c r="F79" s="22"/>
      <c r="G79" s="22"/>
      <c r="H79" s="22"/>
    </row>
    <row r="80" spans="1:9" s="7" customFormat="1" ht="36" hidden="1" customHeight="1" x14ac:dyDescent="0.25">
      <c r="A80" s="6" t="str">
        <f t="shared" si="21"/>
        <v>b</v>
      </c>
      <c r="B80" s="17"/>
      <c r="C80" s="21" t="s">
        <v>23</v>
      </c>
      <c r="D80" s="22">
        <f t="shared" si="23"/>
        <v>0</v>
      </c>
      <c r="E80" s="22"/>
      <c r="F80" s="22"/>
      <c r="G80" s="22"/>
      <c r="H80" s="23"/>
    </row>
    <row r="81" spans="1:9" s="7" customFormat="1" ht="19.5" hidden="1" customHeight="1" x14ac:dyDescent="0.25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9" s="7" customFormat="1" ht="17.25" hidden="1" customHeight="1" x14ac:dyDescent="0.25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9" s="7" customFormat="1" ht="17.25" hidden="1" customHeight="1" thickBot="1" x14ac:dyDescent="0.25">
      <c r="A83" s="6" t="str">
        <f t="shared" si="21"/>
        <v>b</v>
      </c>
      <c r="B83" s="33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9" ht="35.25" customHeight="1" thickTop="1" thickBot="1" x14ac:dyDescent="0.25">
      <c r="A84" s="5"/>
      <c r="B84" s="38" t="s">
        <v>38</v>
      </c>
      <c r="C84" s="13" t="s">
        <v>39</v>
      </c>
      <c r="D84" s="39">
        <f t="shared" ref="D84:H84" si="24">D86+D94+D95+D96</f>
        <v>0</v>
      </c>
      <c r="E84" s="39">
        <f t="shared" si="24"/>
        <v>0</v>
      </c>
      <c r="F84" s="39">
        <f t="shared" si="24"/>
        <v>-560000</v>
      </c>
      <c r="G84" s="39">
        <f t="shared" si="24"/>
        <v>0</v>
      </c>
      <c r="H84" s="40">
        <f t="shared" si="24"/>
        <v>560000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17"/>
      <c r="C85" s="14" t="s">
        <v>14</v>
      </c>
      <c r="D85" s="15">
        <f>SUM(E85:H85)</f>
        <v>0</v>
      </c>
      <c r="E85" s="15"/>
      <c r="F85" s="15"/>
      <c r="G85" s="15"/>
      <c r="H85" s="16"/>
    </row>
    <row r="86" spans="1:9" ht="19.5" customHeight="1" thickTop="1" x14ac:dyDescent="0.2">
      <c r="A86" s="5" t="str">
        <f t="shared" si="25"/>
        <v>a</v>
      </c>
      <c r="B86" s="41"/>
      <c r="C86" s="42" t="s">
        <v>2</v>
      </c>
      <c r="D86" s="43">
        <f t="shared" ref="D86:H86" si="26">SUM(D87:D93)</f>
        <v>0</v>
      </c>
      <c r="E86" s="43">
        <f t="shared" si="26"/>
        <v>0</v>
      </c>
      <c r="F86" s="43">
        <f t="shared" si="26"/>
        <v>-560000</v>
      </c>
      <c r="G86" s="43">
        <f t="shared" si="26"/>
        <v>0</v>
      </c>
      <c r="H86" s="44">
        <f t="shared" si="26"/>
        <v>560000</v>
      </c>
    </row>
    <row r="87" spans="1:9" s="7" customFormat="1" ht="17.25" hidden="1" customHeight="1" x14ac:dyDescent="0.2">
      <c r="A87" s="6" t="str">
        <f t="shared" si="25"/>
        <v>b</v>
      </c>
      <c r="B87" s="17"/>
      <c r="C87" s="21" t="s">
        <v>15</v>
      </c>
      <c r="D87" s="22">
        <f t="shared" ref="D87:D96" si="27">SUM(E87:H87)</f>
        <v>0</v>
      </c>
      <c r="E87" s="22"/>
      <c r="F87" s="22"/>
      <c r="G87" s="22"/>
      <c r="H87" s="23"/>
    </row>
    <row r="88" spans="1:9" s="7" customFormat="1" ht="20.25" customHeight="1" x14ac:dyDescent="0.2">
      <c r="A88" s="6" t="str">
        <f t="shared" si="25"/>
        <v>a</v>
      </c>
      <c r="B88" s="41"/>
      <c r="C88" s="46" t="s">
        <v>3</v>
      </c>
      <c r="D88" s="35">
        <f t="shared" si="27"/>
        <v>0</v>
      </c>
      <c r="E88" s="35"/>
      <c r="F88" s="35">
        <v>-390000</v>
      </c>
      <c r="G88" s="35"/>
      <c r="H88" s="47">
        <v>390000</v>
      </c>
    </row>
    <row r="89" spans="1:9" s="7" customFormat="1" ht="17.25" hidden="1" customHeight="1" x14ac:dyDescent="0.2">
      <c r="A89" s="6" t="str">
        <f t="shared" si="25"/>
        <v>b</v>
      </c>
      <c r="B89" s="17"/>
      <c r="C89" s="21" t="s">
        <v>16</v>
      </c>
      <c r="D89" s="22">
        <f t="shared" si="27"/>
        <v>0</v>
      </c>
      <c r="E89" s="22"/>
      <c r="F89" s="22"/>
      <c r="G89" s="22"/>
      <c r="H89" s="23"/>
      <c r="I89" s="8"/>
    </row>
    <row r="90" spans="1:9" s="7" customFormat="1" ht="17.25" hidden="1" customHeight="1" x14ac:dyDescent="0.2">
      <c r="A90" s="6" t="str">
        <f t="shared" si="25"/>
        <v>b</v>
      </c>
      <c r="B90" s="17"/>
      <c r="C90" s="21" t="s">
        <v>17</v>
      </c>
      <c r="D90" s="22">
        <f t="shared" si="27"/>
        <v>0</v>
      </c>
      <c r="E90" s="22"/>
      <c r="F90" s="22"/>
      <c r="G90" s="22"/>
      <c r="H90" s="23"/>
    </row>
    <row r="91" spans="1:9" s="7" customFormat="1" ht="17.25" hidden="1" customHeight="1" x14ac:dyDescent="0.2">
      <c r="A91" s="6" t="str">
        <f t="shared" si="25"/>
        <v>b</v>
      </c>
      <c r="B91" s="17"/>
      <c r="C91" s="21" t="s">
        <v>18</v>
      </c>
      <c r="D91" s="22">
        <f t="shared" si="27"/>
        <v>0</v>
      </c>
      <c r="E91" s="22"/>
      <c r="F91" s="22"/>
      <c r="G91" s="22"/>
      <c r="H91" s="23"/>
    </row>
    <row r="92" spans="1:9" ht="16.5" hidden="1" customHeight="1" x14ac:dyDescent="0.2">
      <c r="A92" s="5" t="str">
        <f t="shared" si="25"/>
        <v>b</v>
      </c>
      <c r="B92" s="17"/>
      <c r="C92" s="21" t="s">
        <v>4</v>
      </c>
      <c r="D92" s="22">
        <f t="shared" si="27"/>
        <v>0</v>
      </c>
      <c r="E92" s="22"/>
      <c r="F92" s="22"/>
      <c r="G92" s="22"/>
      <c r="H92" s="22"/>
    </row>
    <row r="93" spans="1:9" s="7" customFormat="1" ht="36" customHeight="1" thickBot="1" x14ac:dyDescent="0.25">
      <c r="A93" s="6" t="str">
        <f t="shared" si="25"/>
        <v>a</v>
      </c>
      <c r="B93" s="17"/>
      <c r="C93" s="21" t="s">
        <v>23</v>
      </c>
      <c r="D93" s="22">
        <f t="shared" si="27"/>
        <v>0</v>
      </c>
      <c r="E93" s="22"/>
      <c r="F93" s="22">
        <v>-170000</v>
      </c>
      <c r="G93" s="22"/>
      <c r="H93" s="23">
        <v>170000</v>
      </c>
    </row>
    <row r="94" spans="1:9" s="7" customFormat="1" ht="19.5" hidden="1" customHeight="1" x14ac:dyDescent="0.25">
      <c r="A94" s="6" t="str">
        <f t="shared" si="25"/>
        <v>b</v>
      </c>
      <c r="B94" s="17"/>
      <c r="C94" s="18" t="s">
        <v>5</v>
      </c>
      <c r="D94" s="19">
        <f t="shared" si="27"/>
        <v>0</v>
      </c>
      <c r="E94" s="19"/>
      <c r="F94" s="19"/>
      <c r="G94" s="19"/>
      <c r="H94" s="20"/>
    </row>
    <row r="95" spans="1:9" s="7" customFormat="1" ht="17.25" hidden="1" customHeight="1" x14ac:dyDescent="0.25">
      <c r="A95" s="6" t="str">
        <f t="shared" si="25"/>
        <v>b</v>
      </c>
      <c r="B95" s="17"/>
      <c r="C95" s="25" t="s">
        <v>20</v>
      </c>
      <c r="D95" s="19">
        <f t="shared" si="27"/>
        <v>0</v>
      </c>
      <c r="E95" s="22"/>
      <c r="F95" s="22"/>
      <c r="G95" s="22"/>
      <c r="H95" s="23"/>
    </row>
    <row r="96" spans="1:9" s="7" customFormat="1" ht="17.25" hidden="1" customHeight="1" thickBot="1" x14ac:dyDescent="0.25">
      <c r="A96" s="6" t="str">
        <f t="shared" si="25"/>
        <v>b</v>
      </c>
      <c r="B96" s="33"/>
      <c r="C96" s="26" t="s">
        <v>21</v>
      </c>
      <c r="D96" s="27">
        <f t="shared" si="27"/>
        <v>0</v>
      </c>
      <c r="E96" s="28"/>
      <c r="F96" s="28"/>
      <c r="G96" s="28"/>
      <c r="H96" s="29"/>
    </row>
    <row r="97" spans="1:9" ht="66" customHeight="1" thickTop="1" thickBot="1" x14ac:dyDescent="0.25">
      <c r="A97" s="5"/>
      <c r="B97" s="38" t="s">
        <v>40</v>
      </c>
      <c r="C97" s="55" t="s">
        <v>41</v>
      </c>
      <c r="D97" s="39">
        <f t="shared" ref="D97:H97" si="28">D99+D107+D108+D109</f>
        <v>30000000</v>
      </c>
      <c r="E97" s="39">
        <f t="shared" si="28"/>
        <v>0</v>
      </c>
      <c r="F97" s="39">
        <f t="shared" si="28"/>
        <v>30000000</v>
      </c>
      <c r="G97" s="39">
        <f t="shared" si="28"/>
        <v>0</v>
      </c>
      <c r="H97" s="40">
        <f t="shared" si="28"/>
        <v>0</v>
      </c>
    </row>
    <row r="98" spans="1:9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17"/>
      <c r="C98" s="14" t="s">
        <v>14</v>
      </c>
      <c r="D98" s="15">
        <f>SUM(E98:H98)</f>
        <v>0</v>
      </c>
      <c r="E98" s="15"/>
      <c r="F98" s="15"/>
      <c r="G98" s="15"/>
      <c r="H98" s="16"/>
    </row>
    <row r="99" spans="1:9" ht="19.5" customHeight="1" thickTop="1" x14ac:dyDescent="0.2">
      <c r="A99" s="5" t="str">
        <f t="shared" si="29"/>
        <v>a</v>
      </c>
      <c r="B99" s="41"/>
      <c r="C99" s="42" t="s">
        <v>2</v>
      </c>
      <c r="D99" s="43">
        <f t="shared" ref="D99:H99" si="30">SUM(D100:D106)</f>
        <v>30000000</v>
      </c>
      <c r="E99" s="43">
        <f t="shared" si="30"/>
        <v>0</v>
      </c>
      <c r="F99" s="43">
        <f t="shared" si="30"/>
        <v>30000000</v>
      </c>
      <c r="G99" s="43">
        <f t="shared" si="30"/>
        <v>0</v>
      </c>
      <c r="H99" s="44">
        <f t="shared" si="30"/>
        <v>0</v>
      </c>
    </row>
    <row r="100" spans="1:9" s="7" customFormat="1" ht="17.25" hidden="1" customHeight="1" x14ac:dyDescent="0.2">
      <c r="A100" s="6" t="str">
        <f t="shared" si="29"/>
        <v>b</v>
      </c>
      <c r="B100" s="17"/>
      <c r="C100" s="21" t="s">
        <v>15</v>
      </c>
      <c r="D100" s="22">
        <f t="shared" ref="D100:D109" si="31">SUM(E100:H100)</f>
        <v>0</v>
      </c>
      <c r="E100" s="22"/>
      <c r="F100" s="22"/>
      <c r="G100" s="22"/>
      <c r="H100" s="23"/>
    </row>
    <row r="101" spans="1:9" s="7" customFormat="1" ht="20.25" hidden="1" customHeight="1" x14ac:dyDescent="0.2">
      <c r="A101" s="6" t="str">
        <f t="shared" si="29"/>
        <v>b</v>
      </c>
      <c r="B101" s="41"/>
      <c r="C101" s="46" t="s">
        <v>3</v>
      </c>
      <c r="D101" s="35">
        <f t="shared" si="31"/>
        <v>0</v>
      </c>
      <c r="E101" s="35"/>
      <c r="F101" s="35"/>
      <c r="G101" s="35"/>
      <c r="H101" s="47"/>
    </row>
    <row r="102" spans="1:9" s="7" customFormat="1" ht="17.25" hidden="1" customHeight="1" x14ac:dyDescent="0.2">
      <c r="A102" s="6" t="str">
        <f t="shared" si="29"/>
        <v>b</v>
      </c>
      <c r="B102" s="17"/>
      <c r="C102" s="21" t="s">
        <v>16</v>
      </c>
      <c r="D102" s="22">
        <f t="shared" si="31"/>
        <v>0</v>
      </c>
      <c r="E102" s="22"/>
      <c r="F102" s="22"/>
      <c r="G102" s="22"/>
      <c r="H102" s="23"/>
      <c r="I102" s="8"/>
    </row>
    <row r="103" spans="1:9" s="7" customFormat="1" ht="17.25" hidden="1" customHeight="1" x14ac:dyDescent="0.2">
      <c r="A103" s="6" t="str">
        <f t="shared" si="29"/>
        <v>b</v>
      </c>
      <c r="B103" s="17"/>
      <c r="C103" s="21" t="s">
        <v>17</v>
      </c>
      <c r="D103" s="22">
        <f t="shared" si="31"/>
        <v>0</v>
      </c>
      <c r="E103" s="22"/>
      <c r="F103" s="22"/>
      <c r="G103" s="22"/>
      <c r="H103" s="23"/>
    </row>
    <row r="104" spans="1:9" s="7" customFormat="1" ht="17.25" hidden="1" customHeight="1" x14ac:dyDescent="0.2">
      <c r="A104" s="6" t="str">
        <f t="shared" si="29"/>
        <v>b</v>
      </c>
      <c r="B104" s="17"/>
      <c r="C104" s="21" t="s">
        <v>18</v>
      </c>
      <c r="D104" s="22">
        <f t="shared" si="31"/>
        <v>0</v>
      </c>
      <c r="E104" s="22"/>
      <c r="F104" s="22"/>
      <c r="G104" s="22"/>
      <c r="H104" s="23"/>
    </row>
    <row r="105" spans="1:9" ht="16.5" customHeight="1" thickBot="1" x14ac:dyDescent="0.25">
      <c r="A105" s="5" t="str">
        <f t="shared" si="29"/>
        <v>a</v>
      </c>
      <c r="B105" s="17"/>
      <c r="C105" s="21" t="s">
        <v>4</v>
      </c>
      <c r="D105" s="22">
        <f t="shared" si="31"/>
        <v>30000000</v>
      </c>
      <c r="E105" s="22"/>
      <c r="F105" s="22">
        <v>30000000</v>
      </c>
      <c r="G105" s="22"/>
      <c r="H105" s="22"/>
    </row>
    <row r="106" spans="1:9" s="7" customFormat="1" ht="36" hidden="1" customHeight="1" x14ac:dyDescent="0.25">
      <c r="A106" s="6" t="str">
        <f t="shared" si="29"/>
        <v>b</v>
      </c>
      <c r="B106" s="17"/>
      <c r="C106" s="21" t="s">
        <v>23</v>
      </c>
      <c r="D106" s="22">
        <f t="shared" si="31"/>
        <v>0</v>
      </c>
      <c r="E106" s="22"/>
      <c r="F106" s="22"/>
      <c r="G106" s="22"/>
      <c r="H106" s="23"/>
    </row>
    <row r="107" spans="1:9" s="7" customFormat="1" ht="19.5" hidden="1" customHeight="1" x14ac:dyDescent="0.25">
      <c r="A107" s="6" t="str">
        <f t="shared" si="29"/>
        <v>b</v>
      </c>
      <c r="B107" s="17"/>
      <c r="C107" s="18" t="s">
        <v>5</v>
      </c>
      <c r="D107" s="19">
        <f t="shared" si="31"/>
        <v>0</v>
      </c>
      <c r="E107" s="19"/>
      <c r="F107" s="19"/>
      <c r="G107" s="19"/>
      <c r="H107" s="20"/>
    </row>
    <row r="108" spans="1:9" s="7" customFormat="1" ht="17.25" hidden="1" customHeight="1" x14ac:dyDescent="0.25">
      <c r="A108" s="6" t="str">
        <f t="shared" si="29"/>
        <v>b</v>
      </c>
      <c r="B108" s="17"/>
      <c r="C108" s="25" t="s">
        <v>20</v>
      </c>
      <c r="D108" s="19">
        <f t="shared" si="31"/>
        <v>0</v>
      </c>
      <c r="E108" s="22"/>
      <c r="F108" s="22"/>
      <c r="G108" s="22"/>
      <c r="H108" s="23"/>
    </row>
    <row r="109" spans="1:9" s="7" customFormat="1" ht="17.25" hidden="1" customHeight="1" thickBot="1" x14ac:dyDescent="0.25">
      <c r="A109" s="6" t="str">
        <f t="shared" si="29"/>
        <v>b</v>
      </c>
      <c r="B109" s="33"/>
      <c r="C109" s="26" t="s">
        <v>21</v>
      </c>
      <c r="D109" s="27">
        <f t="shared" si="31"/>
        <v>0</v>
      </c>
      <c r="E109" s="28"/>
      <c r="F109" s="28"/>
      <c r="G109" s="28"/>
      <c r="H109" s="29"/>
    </row>
    <row r="110" spans="1:9" ht="79.5" customHeight="1" thickTop="1" thickBot="1" x14ac:dyDescent="0.25">
      <c r="A110" s="5"/>
      <c r="B110" s="38" t="s">
        <v>28</v>
      </c>
      <c r="C110" s="13" t="s">
        <v>29</v>
      </c>
      <c r="D110" s="39">
        <f t="shared" ref="D110:H110" si="32">D112+D120+D121+D122</f>
        <v>19900000</v>
      </c>
      <c r="E110" s="39">
        <f t="shared" si="32"/>
        <v>160000</v>
      </c>
      <c r="F110" s="39">
        <f t="shared" si="32"/>
        <v>19740000</v>
      </c>
      <c r="G110" s="39">
        <f t="shared" si="32"/>
        <v>0</v>
      </c>
      <c r="H110" s="40">
        <f t="shared" si="32"/>
        <v>0</v>
      </c>
    </row>
    <row r="111" spans="1:9" s="7" customFormat="1" ht="17.25" hidden="1" customHeight="1" thickTop="1" x14ac:dyDescent="0.2">
      <c r="A111" s="6" t="str">
        <f t="shared" ref="A111:A122" si="33">IF(OR(E111&lt;&gt;0,F111&lt;&gt;0,G111&lt;&gt;0,H111&lt;&gt;0),"a","b")</f>
        <v>b</v>
      </c>
      <c r="B111" s="17"/>
      <c r="C111" s="14" t="s">
        <v>14</v>
      </c>
      <c r="D111" s="15">
        <f>SUM(E111:H111)</f>
        <v>0</v>
      </c>
      <c r="E111" s="15"/>
      <c r="F111" s="15"/>
      <c r="G111" s="15"/>
      <c r="H111" s="16"/>
    </row>
    <row r="112" spans="1:9" ht="19.5" customHeight="1" thickTop="1" x14ac:dyDescent="0.2">
      <c r="A112" s="5" t="str">
        <f t="shared" si="33"/>
        <v>a</v>
      </c>
      <c r="B112" s="41"/>
      <c r="C112" s="42" t="s">
        <v>2</v>
      </c>
      <c r="D112" s="43">
        <f t="shared" ref="D112:H112" si="34">SUM(D113:D119)</f>
        <v>19755400</v>
      </c>
      <c r="E112" s="43">
        <f t="shared" si="34"/>
        <v>160000</v>
      </c>
      <c r="F112" s="43">
        <f t="shared" si="34"/>
        <v>19595400</v>
      </c>
      <c r="G112" s="43">
        <f t="shared" si="34"/>
        <v>0</v>
      </c>
      <c r="H112" s="44">
        <f t="shared" si="34"/>
        <v>0</v>
      </c>
    </row>
    <row r="113" spans="1:10" s="7" customFormat="1" ht="17.25" hidden="1" customHeight="1" x14ac:dyDescent="0.2">
      <c r="A113" s="6" t="str">
        <f t="shared" si="33"/>
        <v>b</v>
      </c>
      <c r="B113" s="17"/>
      <c r="C113" s="21" t="s">
        <v>15</v>
      </c>
      <c r="D113" s="22">
        <f t="shared" ref="D113:D122" si="35">SUM(E113:H113)</f>
        <v>0</v>
      </c>
      <c r="E113" s="22"/>
      <c r="F113" s="22"/>
      <c r="G113" s="22"/>
      <c r="H113" s="23"/>
    </row>
    <row r="114" spans="1:10" s="7" customFormat="1" ht="20.25" customHeight="1" x14ac:dyDescent="0.2">
      <c r="A114" s="6" t="str">
        <f t="shared" si="33"/>
        <v>a</v>
      </c>
      <c r="B114" s="41"/>
      <c r="C114" s="45" t="s">
        <v>3</v>
      </c>
      <c r="D114" s="35">
        <f t="shared" si="35"/>
        <v>19755400</v>
      </c>
      <c r="E114" s="35">
        <v>160000</v>
      </c>
      <c r="F114" s="35">
        <v>19595400</v>
      </c>
      <c r="G114" s="35"/>
      <c r="H114" s="47"/>
    </row>
    <row r="115" spans="1:10" s="7" customFormat="1" ht="17.25" hidden="1" customHeight="1" x14ac:dyDescent="0.2">
      <c r="A115" s="6" t="str">
        <f t="shared" si="33"/>
        <v>b</v>
      </c>
      <c r="B115" s="17"/>
      <c r="C115" s="21" t="s">
        <v>16</v>
      </c>
      <c r="D115" s="22">
        <f t="shared" si="35"/>
        <v>0</v>
      </c>
      <c r="E115" s="22"/>
      <c r="F115" s="22"/>
      <c r="G115" s="22"/>
      <c r="H115" s="23"/>
      <c r="I115" s="8"/>
    </row>
    <row r="116" spans="1:10" s="7" customFormat="1" ht="17.25" hidden="1" customHeight="1" x14ac:dyDescent="0.2">
      <c r="A116" s="6" t="str">
        <f t="shared" si="33"/>
        <v>b</v>
      </c>
      <c r="B116" s="17"/>
      <c r="C116" s="21" t="s">
        <v>17</v>
      </c>
      <c r="D116" s="22">
        <f t="shared" si="35"/>
        <v>0</v>
      </c>
      <c r="E116" s="22"/>
      <c r="F116" s="22"/>
      <c r="G116" s="22"/>
      <c r="H116" s="23"/>
    </row>
    <row r="117" spans="1:10" s="7" customFormat="1" ht="17.25" hidden="1" customHeight="1" x14ac:dyDescent="0.2">
      <c r="A117" s="6" t="str">
        <f t="shared" si="33"/>
        <v>b</v>
      </c>
      <c r="B117" s="17"/>
      <c r="C117" s="21" t="s">
        <v>18</v>
      </c>
      <c r="D117" s="22">
        <f t="shared" si="35"/>
        <v>0</v>
      </c>
      <c r="E117" s="22"/>
      <c r="F117" s="22"/>
      <c r="G117" s="22"/>
      <c r="H117" s="23"/>
    </row>
    <row r="118" spans="1:10" ht="16.5" hidden="1" customHeight="1" x14ac:dyDescent="0.2">
      <c r="A118" s="5" t="str">
        <f t="shared" si="33"/>
        <v>b</v>
      </c>
      <c r="B118" s="17"/>
      <c r="C118" s="21" t="s">
        <v>4</v>
      </c>
      <c r="D118" s="22">
        <f t="shared" si="35"/>
        <v>0</v>
      </c>
      <c r="E118" s="22"/>
      <c r="F118" s="22"/>
      <c r="G118" s="22"/>
      <c r="H118" s="23"/>
    </row>
    <row r="119" spans="1:10" s="7" customFormat="1" ht="17.25" hidden="1" customHeight="1" x14ac:dyDescent="0.2">
      <c r="A119" s="6" t="str">
        <f t="shared" si="33"/>
        <v>b</v>
      </c>
      <c r="B119" s="17"/>
      <c r="C119" s="21" t="s">
        <v>19</v>
      </c>
      <c r="D119" s="22">
        <f t="shared" si="35"/>
        <v>0</v>
      </c>
      <c r="E119" s="22"/>
      <c r="F119" s="22"/>
      <c r="G119" s="22"/>
      <c r="H119" s="23"/>
    </row>
    <row r="120" spans="1:10" s="7" customFormat="1" ht="19.5" customHeight="1" thickBot="1" x14ac:dyDescent="0.25">
      <c r="A120" s="6" t="str">
        <f t="shared" si="33"/>
        <v>a</v>
      </c>
      <c r="B120" s="17"/>
      <c r="C120" s="18" t="s">
        <v>5</v>
      </c>
      <c r="D120" s="19">
        <f t="shared" si="35"/>
        <v>144600</v>
      </c>
      <c r="E120" s="19"/>
      <c r="F120" s="19">
        <v>144600</v>
      </c>
      <c r="G120" s="19"/>
      <c r="H120" s="20"/>
    </row>
    <row r="121" spans="1:10" s="7" customFormat="1" ht="17.25" hidden="1" customHeight="1" x14ac:dyDescent="0.25">
      <c r="A121" s="6" t="str">
        <f t="shared" si="33"/>
        <v>b</v>
      </c>
      <c r="B121" s="17"/>
      <c r="C121" s="25" t="s">
        <v>20</v>
      </c>
      <c r="D121" s="19">
        <f t="shared" si="35"/>
        <v>0</v>
      </c>
      <c r="E121" s="22"/>
      <c r="F121" s="22"/>
      <c r="G121" s="22"/>
      <c r="H121" s="23"/>
    </row>
    <row r="122" spans="1:10" s="7" customFormat="1" ht="17.25" hidden="1" customHeight="1" thickBot="1" x14ac:dyDescent="0.25">
      <c r="A122" s="6" t="str">
        <f t="shared" si="33"/>
        <v>b</v>
      </c>
      <c r="B122" s="33"/>
      <c r="C122" s="26" t="s">
        <v>21</v>
      </c>
      <c r="D122" s="27">
        <f t="shared" si="35"/>
        <v>0</v>
      </c>
      <c r="E122" s="28"/>
      <c r="F122" s="28"/>
      <c r="G122" s="28"/>
      <c r="H122" s="29"/>
    </row>
    <row r="123" spans="1:10" ht="20.25" thickBot="1" x14ac:dyDescent="0.3">
      <c r="B123" s="30"/>
      <c r="C123" s="48" t="s">
        <v>1</v>
      </c>
      <c r="D123" s="31">
        <f>E123+F123+G123+H123</f>
        <v>0</v>
      </c>
      <c r="E123" s="31">
        <f>E110+E97+E84+E71+E58+E45+E32+E19+E6</f>
        <v>0</v>
      </c>
      <c r="F123" s="31">
        <f t="shared" ref="F123:H123" si="36">F110+F97+F84+F71+F58+F45+F32+F19+F6</f>
        <v>0</v>
      </c>
      <c r="G123" s="31">
        <f t="shared" si="36"/>
        <v>0</v>
      </c>
      <c r="H123" s="31">
        <f t="shared" si="36"/>
        <v>0</v>
      </c>
      <c r="I123" s="34"/>
      <c r="J123" s="34"/>
    </row>
    <row r="124" spans="1:10" ht="85.5" customHeight="1" x14ac:dyDescent="0.25">
      <c r="B124" s="53"/>
      <c r="C124" s="53"/>
      <c r="D124" s="53"/>
      <c r="E124" s="53"/>
      <c r="F124" s="32"/>
      <c r="G124" s="53"/>
      <c r="H124" s="53"/>
    </row>
    <row r="125" spans="1:10" x14ac:dyDescent="0.25">
      <c r="B125" s="3"/>
      <c r="C125" s="3"/>
      <c r="D125" s="4"/>
      <c r="E125" s="3"/>
      <c r="F125" s="3"/>
      <c r="G125" s="3"/>
      <c r="H125" s="3"/>
    </row>
    <row r="126" spans="1:10" ht="64.5" customHeight="1" x14ac:dyDescent="0.25">
      <c r="B126" s="54"/>
      <c r="C126" s="54"/>
      <c r="D126" s="9"/>
      <c r="E126" s="9"/>
      <c r="F126" s="9"/>
      <c r="G126" s="54"/>
      <c r="H126" s="54"/>
    </row>
  </sheetData>
  <autoFilter ref="A5:H124">
    <filterColumn colId="0">
      <filters blank="1">
        <filter val="a"/>
      </filters>
    </filterColumn>
  </autoFilter>
  <mergeCells count="6">
    <mergeCell ref="B1:H1"/>
    <mergeCell ref="B2:H2"/>
    <mergeCell ref="B124:E124"/>
    <mergeCell ref="G124:H124"/>
    <mergeCell ref="B126:C126"/>
    <mergeCell ref="G126:H126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2020-05-06T11:00:49Z</dcterms:modified>
</cp:coreProperties>
</file>