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1" sheetId="7" r:id="rId1"/>
    <sheet name="danarti2" sheetId="6" r:id="rId2"/>
    <sheet name="Sheet3" sheetId="3" r:id="rId3"/>
  </sheets>
  <definedNames>
    <definedName name="_xlnm._FilterDatabase" localSheetId="0" hidden="1">danarti1!$A$5:$H$124</definedName>
    <definedName name="_xlnm._FilterDatabase" localSheetId="1" hidden="1">danarti2!$A$5:$H$46</definedName>
    <definedName name="_xlnm.Print_Area" localSheetId="0">danarti1!$B$1:$H$123</definedName>
    <definedName name="_xlnm.Print_Area" localSheetId="1">danarti2!$B$1:$H$45</definedName>
  </definedNames>
  <calcPr calcId="162913"/>
</workbook>
</file>

<file path=xl/calcChain.xml><?xml version="1.0" encoding="utf-8"?>
<calcChain xmlns="http://schemas.openxmlformats.org/spreadsheetml/2006/main">
  <c r="A72" i="7" l="1"/>
  <c r="D72" i="7"/>
  <c r="E73" i="7"/>
  <c r="E71" i="7" s="1"/>
  <c r="F73" i="7"/>
  <c r="F71" i="7" s="1"/>
  <c r="G73" i="7"/>
  <c r="G71" i="7" s="1"/>
  <c r="H73" i="7"/>
  <c r="H71" i="7" s="1"/>
  <c r="A74" i="7"/>
  <c r="D74" i="7"/>
  <c r="A75" i="7"/>
  <c r="D75" i="7"/>
  <c r="A76" i="7"/>
  <c r="D76" i="7"/>
  <c r="A77" i="7"/>
  <c r="D77" i="7"/>
  <c r="A78" i="7"/>
  <c r="D78" i="7"/>
  <c r="A79" i="7"/>
  <c r="D79" i="7"/>
  <c r="A80" i="7"/>
  <c r="D80" i="7"/>
  <c r="A81" i="7"/>
  <c r="D81" i="7"/>
  <c r="A82" i="7"/>
  <c r="D82" i="7"/>
  <c r="A83" i="7"/>
  <c r="D83" i="7"/>
  <c r="G45" i="6"/>
  <c r="E45" i="6"/>
  <c r="D122" i="7"/>
  <c r="A122" i="7"/>
  <c r="D121" i="7"/>
  <c r="A121" i="7"/>
  <c r="D120" i="7"/>
  <c r="A120" i="7"/>
  <c r="D119" i="7"/>
  <c r="A119" i="7"/>
  <c r="D118" i="7"/>
  <c r="A118" i="7"/>
  <c r="D117" i="7"/>
  <c r="A117" i="7"/>
  <c r="D116" i="7"/>
  <c r="A116" i="7"/>
  <c r="D115" i="7"/>
  <c r="A115" i="7"/>
  <c r="D114" i="7"/>
  <c r="A114" i="7"/>
  <c r="D113" i="7"/>
  <c r="A113" i="7"/>
  <c r="H112" i="7"/>
  <c r="H110" i="7" s="1"/>
  <c r="G112" i="7"/>
  <c r="G110" i="7" s="1"/>
  <c r="F112" i="7"/>
  <c r="E112" i="7"/>
  <c r="E110" i="7" s="1"/>
  <c r="D112" i="7"/>
  <c r="D110" i="7" s="1"/>
  <c r="D111" i="7"/>
  <c r="A111" i="7"/>
  <c r="F110" i="7"/>
  <c r="D109" i="7"/>
  <c r="A109" i="7"/>
  <c r="D108" i="7"/>
  <c r="A108" i="7"/>
  <c r="D107" i="7"/>
  <c r="A107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H99" i="7"/>
  <c r="G99" i="7"/>
  <c r="G97" i="7" s="1"/>
  <c r="F99" i="7"/>
  <c r="E99" i="7"/>
  <c r="E97" i="7" s="1"/>
  <c r="D99" i="7"/>
  <c r="D98" i="7"/>
  <c r="A98" i="7"/>
  <c r="H97" i="7"/>
  <c r="F97" i="7"/>
  <c r="D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H86" i="7"/>
  <c r="H84" i="7" s="1"/>
  <c r="G86" i="7"/>
  <c r="F86" i="7"/>
  <c r="E86" i="7"/>
  <c r="E84" i="7" s="1"/>
  <c r="D86" i="7"/>
  <c r="D84" i="7" s="1"/>
  <c r="D85" i="7"/>
  <c r="A85" i="7"/>
  <c r="G84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60" i="7"/>
  <c r="D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H47" i="7"/>
  <c r="G47" i="7"/>
  <c r="G45" i="7" s="1"/>
  <c r="F47" i="7"/>
  <c r="E47" i="7"/>
  <c r="E45" i="7" s="1"/>
  <c r="D47" i="7"/>
  <c r="D46" i="7"/>
  <c r="A46" i="7"/>
  <c r="H45" i="7"/>
  <c r="F45" i="7"/>
  <c r="D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F34" i="7"/>
  <c r="E34" i="7"/>
  <c r="E32" i="7" s="1"/>
  <c r="D34" i="7"/>
  <c r="D32" i="7" s="1"/>
  <c r="D33" i="7"/>
  <c r="A33" i="7"/>
  <c r="G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G21" i="7"/>
  <c r="G19" i="7" s="1"/>
  <c r="F21" i="7"/>
  <c r="E21" i="7"/>
  <c r="E19" i="7" s="1"/>
  <c r="D21" i="7"/>
  <c r="D20" i="7"/>
  <c r="A20" i="7"/>
  <c r="H19" i="7"/>
  <c r="F19" i="7"/>
  <c r="D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G8" i="7"/>
  <c r="F8" i="7"/>
  <c r="E8" i="7"/>
  <c r="D8" i="7"/>
  <c r="D6" i="7" s="1"/>
  <c r="D7" i="7"/>
  <c r="A7" i="7"/>
  <c r="G6" i="7"/>
  <c r="F6" i="7"/>
  <c r="E6" i="7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H34" i="6"/>
  <c r="H32" i="6" s="1"/>
  <c r="H45" i="6" s="1"/>
  <c r="G34" i="6"/>
  <c r="F34" i="6"/>
  <c r="E34" i="6"/>
  <c r="D34" i="6"/>
  <c r="D32" i="6" s="1"/>
  <c r="D33" i="6"/>
  <c r="A33" i="6"/>
  <c r="G32" i="6"/>
  <c r="F32" i="6"/>
  <c r="E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H21" i="6"/>
  <c r="H19" i="6" s="1"/>
  <c r="G21" i="6"/>
  <c r="G19" i="6" s="1"/>
  <c r="F21" i="6"/>
  <c r="E21" i="6"/>
  <c r="D21" i="6"/>
  <c r="D19" i="6" s="1"/>
  <c r="D20" i="6"/>
  <c r="A20" i="6"/>
  <c r="E19" i="6"/>
  <c r="D18" i="6"/>
  <c r="A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H8" i="6"/>
  <c r="H6" i="6" s="1"/>
  <c r="G8" i="6"/>
  <c r="G6" i="6" s="1"/>
  <c r="F8" i="6"/>
  <c r="F6" i="6" s="1"/>
  <c r="E8" i="6"/>
  <c r="D8" i="6"/>
  <c r="D6" i="6" s="1"/>
  <c r="D7" i="6"/>
  <c r="A7" i="6"/>
  <c r="E6" i="6"/>
  <c r="G123" i="7" l="1"/>
  <c r="D73" i="7"/>
  <c r="D71" i="7" s="1"/>
  <c r="A21" i="7"/>
  <c r="A47" i="7"/>
  <c r="A99" i="7"/>
  <c r="E123" i="7"/>
  <c r="H123" i="7"/>
  <c r="A73" i="7"/>
  <c r="A8" i="7"/>
  <c r="A34" i="7"/>
  <c r="A86" i="7"/>
  <c r="A60" i="7"/>
  <c r="A112" i="7"/>
  <c r="A34" i="6"/>
  <c r="F84" i="7"/>
  <c r="F32" i="7"/>
  <c r="F123" i="7" s="1"/>
  <c r="A21" i="6"/>
  <c r="F19" i="6"/>
  <c r="F45" i="6" s="1"/>
  <c r="A8" i="6"/>
  <c r="D123" i="7" l="1"/>
  <c r="D45" i="6"/>
</calcChain>
</file>

<file path=xl/sharedStrings.xml><?xml version="1.0" encoding="utf-8"?>
<sst xmlns="http://schemas.openxmlformats.org/spreadsheetml/2006/main" count="190" uniqueCount="42">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</sst>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6"/>
  <sheetViews>
    <sheetView tabSelected="1" view="pageBreakPreview" zoomScaleNormal="100" zoomScaleSheetLayoutView="100" workbookViewId="0">
      <selection activeCell="H19" sqref="H19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3" t="s">
        <v>6</v>
      </c>
      <c r="C1" s="53"/>
      <c r="D1" s="53"/>
      <c r="E1" s="53"/>
      <c r="F1" s="53"/>
      <c r="G1" s="53"/>
      <c r="H1" s="53"/>
    </row>
    <row r="2" spans="1:9" ht="39.75" customHeight="1" x14ac:dyDescent="0.25">
      <c r="B2" s="54" t="s">
        <v>22</v>
      </c>
      <c r="C2" s="54"/>
      <c r="D2" s="54"/>
      <c r="E2" s="54"/>
      <c r="F2" s="54"/>
      <c r="G2" s="54"/>
      <c r="H2" s="54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-55000</v>
      </c>
      <c r="F19" s="39">
        <f t="shared" si="4"/>
        <v>-245000</v>
      </c>
      <c r="G19" s="39">
        <f t="shared" si="4"/>
        <v>0</v>
      </c>
      <c r="H19" s="40">
        <f t="shared" si="4"/>
        <v>300000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-55000</v>
      </c>
      <c r="F21" s="43">
        <f t="shared" si="6"/>
        <v>-245000</v>
      </c>
      <c r="G21" s="43">
        <f t="shared" si="6"/>
        <v>0</v>
      </c>
      <c r="H21" s="44">
        <f t="shared" si="6"/>
        <v>300000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>
        <v>-55000</v>
      </c>
      <c r="F23" s="22">
        <v>-245000</v>
      </c>
      <c r="G23" s="22"/>
      <c r="H23" s="23">
        <v>300000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400000</v>
      </c>
      <c r="G32" s="39">
        <f t="shared" si="8"/>
        <v>0</v>
      </c>
      <c r="H32" s="40">
        <f t="shared" si="8"/>
        <v>100000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500000</v>
      </c>
      <c r="G34" s="43">
        <f t="shared" si="10"/>
        <v>0</v>
      </c>
      <c r="H34" s="44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450000</v>
      </c>
      <c r="G36" s="22"/>
      <c r="H36" s="23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>
        <v>50000</v>
      </c>
      <c r="G40" s="35"/>
      <c r="H40" s="35"/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54.75" customHeight="1" thickTop="1" thickBot="1" x14ac:dyDescent="0.25">
      <c r="A71" s="5"/>
      <c r="B71" s="38" t="s">
        <v>36</v>
      </c>
      <c r="C71" s="52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0</v>
      </c>
      <c r="G71" s="39">
        <f t="shared" si="20"/>
        <v>0</v>
      </c>
      <c r="H71" s="40">
        <f t="shared" si="20"/>
        <v>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hidden="1" customHeight="1" x14ac:dyDescent="0.2">
      <c r="A73" s="5" t="str">
        <f t="shared" si="21"/>
        <v>b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0</v>
      </c>
      <c r="G73" s="43">
        <f t="shared" si="22"/>
        <v>0</v>
      </c>
      <c r="H73" s="44">
        <f t="shared" si="22"/>
        <v>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hidden="1" customHeight="1" x14ac:dyDescent="0.2">
      <c r="A75" s="6" t="str">
        <f t="shared" si="21"/>
        <v>b</v>
      </c>
      <c r="B75" s="41"/>
      <c r="C75" s="46" t="s">
        <v>3</v>
      </c>
      <c r="D75" s="35">
        <f t="shared" si="23"/>
        <v>0</v>
      </c>
      <c r="E75" s="35"/>
      <c r="F75" s="35"/>
      <c r="G75" s="35"/>
      <c r="H75" s="47"/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35.25" customHeight="1" thickTop="1" thickBot="1" x14ac:dyDescent="0.25">
      <c r="A84" s="5"/>
      <c r="B84" s="38" t="s">
        <v>38</v>
      </c>
      <c r="C84" s="13" t="s">
        <v>39</v>
      </c>
      <c r="D84" s="39">
        <f t="shared" ref="D84:H84" si="24">D86+D94+D95+D96</f>
        <v>0</v>
      </c>
      <c r="E84" s="39">
        <f t="shared" si="24"/>
        <v>0</v>
      </c>
      <c r="F84" s="39">
        <f t="shared" si="24"/>
        <v>-10000</v>
      </c>
      <c r="G84" s="39">
        <f t="shared" si="24"/>
        <v>0</v>
      </c>
      <c r="H84" s="40">
        <f t="shared" si="24"/>
        <v>10000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0</v>
      </c>
      <c r="E86" s="43">
        <f t="shared" si="26"/>
        <v>0</v>
      </c>
      <c r="F86" s="43">
        <f t="shared" si="26"/>
        <v>-10000</v>
      </c>
      <c r="G86" s="43">
        <f t="shared" si="26"/>
        <v>0</v>
      </c>
      <c r="H86" s="44">
        <f t="shared" si="26"/>
        <v>10000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customHeight="1" thickBot="1" x14ac:dyDescent="0.25">
      <c r="A88" s="6" t="str">
        <f t="shared" si="25"/>
        <v>a</v>
      </c>
      <c r="B88" s="41"/>
      <c r="C88" s="46" t="s">
        <v>3</v>
      </c>
      <c r="D88" s="35">
        <f t="shared" si="27"/>
        <v>0</v>
      </c>
      <c r="E88" s="35"/>
      <c r="F88" s="35">
        <v>-10000</v>
      </c>
      <c r="G88" s="35"/>
      <c r="H88" s="47">
        <v>10000</v>
      </c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hidden="1" customHeight="1" x14ac:dyDescent="0.2">
      <c r="A92" s="5" t="str">
        <f t="shared" si="25"/>
        <v>b</v>
      </c>
      <c r="B92" s="17"/>
      <c r="C92" s="21" t="s">
        <v>4</v>
      </c>
      <c r="D92" s="22">
        <f t="shared" si="27"/>
        <v>0</v>
      </c>
      <c r="E92" s="22"/>
      <c r="F92" s="22"/>
      <c r="G92" s="22"/>
      <c r="H92" s="22"/>
    </row>
    <row r="93" spans="1:9" s="7" customFormat="1" ht="36" hidden="1" customHeight="1" x14ac:dyDescent="0.2">
      <c r="A93" s="6" t="str">
        <f t="shared" si="25"/>
        <v>b</v>
      </c>
      <c r="B93" s="17"/>
      <c r="C93" s="21" t="s">
        <v>23</v>
      </c>
      <c r="D93" s="22">
        <f t="shared" si="27"/>
        <v>0</v>
      </c>
      <c r="E93" s="22"/>
      <c r="F93" s="22"/>
      <c r="G93" s="22"/>
      <c r="H93" s="23"/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9" ht="66" customHeight="1" thickTop="1" thickBot="1" x14ac:dyDescent="0.25">
      <c r="A97" s="5"/>
      <c r="B97" s="38" t="s">
        <v>40</v>
      </c>
      <c r="C97" s="51" t="s">
        <v>41</v>
      </c>
      <c r="D97" s="39">
        <f t="shared" ref="D97:H97" si="28">D99+D107+D108+D109</f>
        <v>30000000</v>
      </c>
      <c r="E97" s="39">
        <f t="shared" si="28"/>
        <v>0</v>
      </c>
      <c r="F97" s="39">
        <f t="shared" si="28"/>
        <v>30000000</v>
      </c>
      <c r="G97" s="39">
        <f t="shared" si="28"/>
        <v>0</v>
      </c>
      <c r="H97" s="40">
        <f t="shared" si="28"/>
        <v>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9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30000000</v>
      </c>
      <c r="E99" s="43">
        <f t="shared" si="30"/>
        <v>0</v>
      </c>
      <c r="F99" s="43">
        <f t="shared" si="30"/>
        <v>30000000</v>
      </c>
      <c r="G99" s="43">
        <f t="shared" si="30"/>
        <v>0</v>
      </c>
      <c r="H99" s="44">
        <f t="shared" si="30"/>
        <v>0</v>
      </c>
    </row>
    <row r="100" spans="1:9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9" s="7" customFormat="1" ht="20.25" hidden="1" customHeight="1" x14ac:dyDescent="0.2">
      <c r="A101" s="6" t="str">
        <f t="shared" si="29"/>
        <v>b</v>
      </c>
      <c r="B101" s="41"/>
      <c r="C101" s="46" t="s">
        <v>3</v>
      </c>
      <c r="D101" s="35">
        <f t="shared" si="31"/>
        <v>0</v>
      </c>
      <c r="E101" s="35"/>
      <c r="F101" s="35"/>
      <c r="G101" s="35"/>
      <c r="H101" s="47"/>
    </row>
    <row r="102" spans="1:9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9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9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9" ht="16.5" customHeight="1" thickBot="1" x14ac:dyDescent="0.25">
      <c r="A105" s="5" t="str">
        <f t="shared" si="29"/>
        <v>a</v>
      </c>
      <c r="B105" s="17"/>
      <c r="C105" s="21" t="s">
        <v>4</v>
      </c>
      <c r="D105" s="22">
        <f t="shared" si="31"/>
        <v>30000000</v>
      </c>
      <c r="E105" s="22"/>
      <c r="F105" s="22">
        <v>30000000</v>
      </c>
      <c r="G105" s="22"/>
      <c r="H105" s="22"/>
    </row>
    <row r="106" spans="1:9" s="7" customFormat="1" ht="36" hidden="1" customHeight="1" x14ac:dyDescent="0.2">
      <c r="A106" s="6" t="str">
        <f t="shared" si="29"/>
        <v>b</v>
      </c>
      <c r="B106" s="17"/>
      <c r="C106" s="21" t="s">
        <v>23</v>
      </c>
      <c r="D106" s="22">
        <f t="shared" si="31"/>
        <v>0</v>
      </c>
      <c r="E106" s="22"/>
      <c r="F106" s="22"/>
      <c r="G106" s="22"/>
      <c r="H106" s="23"/>
    </row>
    <row r="107" spans="1:9" s="7" customFormat="1" ht="19.5" hidden="1" customHeight="1" x14ac:dyDescent="0.2">
      <c r="A107" s="6" t="str">
        <f t="shared" si="29"/>
        <v>b</v>
      </c>
      <c r="B107" s="17"/>
      <c r="C107" s="18" t="s">
        <v>5</v>
      </c>
      <c r="D107" s="19">
        <f t="shared" si="31"/>
        <v>0</v>
      </c>
      <c r="E107" s="19"/>
      <c r="F107" s="19"/>
      <c r="G107" s="19"/>
      <c r="H107" s="20"/>
    </row>
    <row r="108" spans="1:9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9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9" ht="79.5" customHeight="1" thickTop="1" thickBot="1" x14ac:dyDescent="0.25">
      <c r="A110" s="5"/>
      <c r="B110" s="38" t="s">
        <v>28</v>
      </c>
      <c r="C110" s="13" t="s">
        <v>29</v>
      </c>
      <c r="D110" s="39">
        <f t="shared" ref="D110:H110" si="32">D112+D120+D121+D122</f>
        <v>19900000</v>
      </c>
      <c r="E110" s="39">
        <f t="shared" si="32"/>
        <v>215000</v>
      </c>
      <c r="F110" s="39">
        <f t="shared" si="32"/>
        <v>19685000</v>
      </c>
      <c r="G110" s="39">
        <f t="shared" si="32"/>
        <v>0</v>
      </c>
      <c r="H110" s="40">
        <f t="shared" si="32"/>
        <v>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17"/>
      <c r="C111" s="14" t="s">
        <v>14</v>
      </c>
      <c r="D111" s="15">
        <f>SUM(E111:H111)</f>
        <v>0</v>
      </c>
      <c r="E111" s="15"/>
      <c r="F111" s="15"/>
      <c r="G111" s="15"/>
      <c r="H111" s="16"/>
    </row>
    <row r="112" spans="1:9" ht="19.5" customHeight="1" thickTop="1" x14ac:dyDescent="0.2">
      <c r="A112" s="5" t="str">
        <f t="shared" si="33"/>
        <v>a</v>
      </c>
      <c r="B112" s="41"/>
      <c r="C112" s="42" t="s">
        <v>2</v>
      </c>
      <c r="D112" s="43">
        <f t="shared" ref="D112:H112" si="34">SUM(D113:D119)</f>
        <v>18900000</v>
      </c>
      <c r="E112" s="43">
        <f t="shared" si="34"/>
        <v>215000</v>
      </c>
      <c r="F112" s="43">
        <f t="shared" si="34"/>
        <v>18685000</v>
      </c>
      <c r="G112" s="43">
        <f t="shared" si="34"/>
        <v>0</v>
      </c>
      <c r="H112" s="44">
        <f t="shared" si="34"/>
        <v>0</v>
      </c>
    </row>
    <row r="113" spans="1:10" s="7" customFormat="1" ht="17.25" hidden="1" customHeight="1" x14ac:dyDescent="0.2">
      <c r="A113" s="6" t="str">
        <f t="shared" si="33"/>
        <v>b</v>
      </c>
      <c r="B113" s="17"/>
      <c r="C113" s="21" t="s">
        <v>15</v>
      </c>
      <c r="D113" s="22">
        <f t="shared" ref="D113:D122" si="35">SUM(E113:H113)</f>
        <v>0</v>
      </c>
      <c r="E113" s="22"/>
      <c r="F113" s="22"/>
      <c r="G113" s="22"/>
      <c r="H113" s="23"/>
    </row>
    <row r="114" spans="1:10" s="7" customFormat="1" ht="20.25" customHeight="1" x14ac:dyDescent="0.2">
      <c r="A114" s="6" t="str">
        <f t="shared" si="33"/>
        <v>a</v>
      </c>
      <c r="B114" s="41"/>
      <c r="C114" s="45" t="s">
        <v>3</v>
      </c>
      <c r="D114" s="35">
        <f t="shared" si="35"/>
        <v>18900000</v>
      </c>
      <c r="E114" s="35">
        <v>215000</v>
      </c>
      <c r="F114" s="35">
        <v>18685000</v>
      </c>
      <c r="G114" s="35"/>
      <c r="H114" s="47"/>
    </row>
    <row r="115" spans="1:10" s="7" customFormat="1" ht="17.25" hidden="1" customHeight="1" x14ac:dyDescent="0.2">
      <c r="A115" s="6" t="str">
        <f t="shared" si="33"/>
        <v>b</v>
      </c>
      <c r="B115" s="17"/>
      <c r="C115" s="21" t="s">
        <v>16</v>
      </c>
      <c r="D115" s="22">
        <f t="shared" si="35"/>
        <v>0</v>
      </c>
      <c r="E115" s="22"/>
      <c r="F115" s="22"/>
      <c r="G115" s="22"/>
      <c r="H115" s="23"/>
      <c r="I115" s="8"/>
    </row>
    <row r="116" spans="1:10" s="7" customFormat="1" ht="17.25" hidden="1" customHeight="1" x14ac:dyDescent="0.2">
      <c r="A116" s="6" t="str">
        <f t="shared" si="33"/>
        <v>b</v>
      </c>
      <c r="B116" s="17"/>
      <c r="C116" s="21" t="s">
        <v>17</v>
      </c>
      <c r="D116" s="22">
        <f t="shared" si="35"/>
        <v>0</v>
      </c>
      <c r="E116" s="22"/>
      <c r="F116" s="22"/>
      <c r="G116" s="22"/>
      <c r="H116" s="23"/>
    </row>
    <row r="117" spans="1:10" s="7" customFormat="1" ht="17.25" hidden="1" customHeight="1" x14ac:dyDescent="0.2">
      <c r="A117" s="6" t="str">
        <f t="shared" si="33"/>
        <v>b</v>
      </c>
      <c r="B117" s="17"/>
      <c r="C117" s="21" t="s">
        <v>18</v>
      </c>
      <c r="D117" s="22">
        <f t="shared" si="35"/>
        <v>0</v>
      </c>
      <c r="E117" s="22"/>
      <c r="F117" s="22"/>
      <c r="G117" s="22"/>
      <c r="H117" s="23"/>
    </row>
    <row r="118" spans="1:10" ht="16.5" hidden="1" customHeight="1" x14ac:dyDescent="0.2">
      <c r="A118" s="5" t="str">
        <f t="shared" si="33"/>
        <v>b</v>
      </c>
      <c r="B118" s="17"/>
      <c r="C118" s="21" t="s">
        <v>4</v>
      </c>
      <c r="D118" s="22">
        <f t="shared" si="35"/>
        <v>0</v>
      </c>
      <c r="E118" s="22"/>
      <c r="F118" s="22"/>
      <c r="G118" s="22"/>
      <c r="H118" s="23"/>
    </row>
    <row r="119" spans="1:10" s="7" customFormat="1" ht="17.25" hidden="1" customHeight="1" x14ac:dyDescent="0.2">
      <c r="A119" s="6" t="str">
        <f t="shared" si="33"/>
        <v>b</v>
      </c>
      <c r="B119" s="17"/>
      <c r="C119" s="21" t="s">
        <v>19</v>
      </c>
      <c r="D119" s="22">
        <f t="shared" si="35"/>
        <v>0</v>
      </c>
      <c r="E119" s="22"/>
      <c r="F119" s="22"/>
      <c r="G119" s="22"/>
      <c r="H119" s="23"/>
    </row>
    <row r="120" spans="1:10" s="7" customFormat="1" ht="19.5" customHeight="1" thickBot="1" x14ac:dyDescent="0.25">
      <c r="A120" s="6" t="str">
        <f t="shared" si="33"/>
        <v>a</v>
      </c>
      <c r="B120" s="17"/>
      <c r="C120" s="18" t="s">
        <v>5</v>
      </c>
      <c r="D120" s="19">
        <f t="shared" si="35"/>
        <v>1000000</v>
      </c>
      <c r="E120" s="19"/>
      <c r="F120" s="19">
        <v>1000000</v>
      </c>
      <c r="G120" s="19"/>
      <c r="H120" s="20"/>
    </row>
    <row r="121" spans="1:10" s="7" customFormat="1" ht="17.25" hidden="1" customHeight="1" x14ac:dyDescent="0.2">
      <c r="A121" s="6" t="str">
        <f t="shared" si="33"/>
        <v>b</v>
      </c>
      <c r="B121" s="17"/>
      <c r="C121" s="25" t="s">
        <v>20</v>
      </c>
      <c r="D121" s="19">
        <f t="shared" si="35"/>
        <v>0</v>
      </c>
      <c r="E121" s="22"/>
      <c r="F121" s="22"/>
      <c r="G121" s="22"/>
      <c r="H121" s="23"/>
    </row>
    <row r="122" spans="1:10" s="7" customFormat="1" ht="17.25" hidden="1" customHeight="1" thickBot="1" x14ac:dyDescent="0.25">
      <c r="A122" s="6" t="str">
        <f t="shared" si="33"/>
        <v>b</v>
      </c>
      <c r="B122" s="33"/>
      <c r="C122" s="26" t="s">
        <v>21</v>
      </c>
      <c r="D122" s="27">
        <f t="shared" si="35"/>
        <v>0</v>
      </c>
      <c r="E122" s="28"/>
      <c r="F122" s="28"/>
      <c r="G122" s="28"/>
      <c r="H122" s="29"/>
    </row>
    <row r="123" spans="1:10" ht="20.25" thickBot="1" x14ac:dyDescent="0.3">
      <c r="B123" s="30"/>
      <c r="C123" s="48" t="s">
        <v>1</v>
      </c>
      <c r="D123" s="31">
        <f>E123+F123+G123+H123</f>
        <v>0</v>
      </c>
      <c r="E123" s="31">
        <f>E110+E97+E84+E71+E58+E45+E32+E19+E6</f>
        <v>0</v>
      </c>
      <c r="F123" s="31">
        <f>F110+F97+F84+F71+F58+F45+F32+F19+F6</f>
        <v>49170000</v>
      </c>
      <c r="G123" s="31">
        <f>G110+G97+G84+G71+G58+G45+G32+G19+G6</f>
        <v>0</v>
      </c>
      <c r="H123" s="31">
        <f>H110+H97+H84+H71+H58+H45+H32+H19+H6</f>
        <v>-49170000</v>
      </c>
      <c r="I123" s="34"/>
      <c r="J123" s="34"/>
    </row>
    <row r="124" spans="1:10" ht="85.5" customHeight="1" x14ac:dyDescent="0.25">
      <c r="B124" s="55"/>
      <c r="C124" s="55"/>
      <c r="D124" s="55"/>
      <c r="E124" s="55"/>
      <c r="F124" s="32"/>
      <c r="G124" s="55"/>
      <c r="H124" s="55"/>
    </row>
    <row r="125" spans="1:10" x14ac:dyDescent="0.25">
      <c r="B125" s="3"/>
      <c r="C125" s="3"/>
      <c r="D125" s="4"/>
      <c r="E125" s="3"/>
      <c r="F125" s="3"/>
      <c r="G125" s="3"/>
      <c r="H125" s="3"/>
    </row>
    <row r="126" spans="1:10" ht="64.5" customHeight="1" x14ac:dyDescent="0.25">
      <c r="B126" s="56"/>
      <c r="C126" s="56"/>
      <c r="D126" s="9"/>
      <c r="E126" s="9"/>
      <c r="F126" s="9"/>
      <c r="G126" s="56"/>
      <c r="H126" s="56"/>
    </row>
  </sheetData>
  <autoFilter ref="A5:H124">
    <filterColumn colId="0">
      <filters blank="1">
        <filter val="a"/>
      </filters>
    </filterColumn>
  </autoFilter>
  <mergeCells count="6">
    <mergeCell ref="B1:H1"/>
    <mergeCell ref="B2:H2"/>
    <mergeCell ref="B124:E124"/>
    <mergeCell ref="G124:H124"/>
    <mergeCell ref="B126:C126"/>
    <mergeCell ref="G126:H126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8"/>
  <sheetViews>
    <sheetView view="pageBreakPreview" topLeftCell="A3" zoomScaleNormal="100" zoomScaleSheetLayoutView="100" workbookViewId="0">
      <selection activeCell="C21" sqref="C2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3" t="s">
        <v>6</v>
      </c>
      <c r="C1" s="53"/>
      <c r="D1" s="53"/>
      <c r="E1" s="53"/>
      <c r="F1" s="53"/>
      <c r="G1" s="53"/>
      <c r="H1" s="53"/>
    </row>
    <row r="2" spans="1:9" ht="39.75" customHeight="1" x14ac:dyDescent="0.25">
      <c r="B2" s="54" t="s">
        <v>22</v>
      </c>
      <c r="C2" s="54"/>
      <c r="D2" s="54"/>
      <c r="E2" s="54"/>
      <c r="F2" s="54"/>
      <c r="G2" s="54"/>
      <c r="H2" s="54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25</v>
      </c>
      <c r="C6" s="13" t="s">
        <v>24</v>
      </c>
      <c r="D6" s="39">
        <f t="shared" ref="D6:H6" si="0">D8+D16+D17+D18</f>
        <v>0</v>
      </c>
      <c r="E6" s="39">
        <f t="shared" si="0"/>
        <v>0</v>
      </c>
      <c r="F6" s="39">
        <f t="shared" si="0"/>
        <v>1220000</v>
      </c>
      <c r="G6" s="39">
        <f t="shared" si="0"/>
        <v>0</v>
      </c>
      <c r="H6" s="40">
        <f t="shared" si="0"/>
        <v>-1220000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0</v>
      </c>
      <c r="E8" s="43">
        <f t="shared" si="2"/>
        <v>0</v>
      </c>
      <c r="F8" s="43">
        <f t="shared" si="2"/>
        <v>1220000</v>
      </c>
      <c r="G8" s="43">
        <f t="shared" si="2"/>
        <v>0</v>
      </c>
      <c r="H8" s="44">
        <f t="shared" si="2"/>
        <v>-1220000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0</v>
      </c>
      <c r="E10" s="22"/>
      <c r="F10" s="22">
        <v>1220000</v>
      </c>
      <c r="G10" s="22"/>
      <c r="H10" s="23">
        <v>-1220000</v>
      </c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41"/>
      <c r="C14" s="45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54.75" customHeight="1" thickTop="1" thickBot="1" x14ac:dyDescent="0.25">
      <c r="A19" s="5"/>
      <c r="B19" s="38" t="s">
        <v>36</v>
      </c>
      <c r="C19" s="52" t="s">
        <v>37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-700000</v>
      </c>
      <c r="G19" s="39">
        <f t="shared" si="4"/>
        <v>0</v>
      </c>
      <c r="H19" s="40">
        <f t="shared" si="4"/>
        <v>700000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0</v>
      </c>
      <c r="F21" s="43">
        <f t="shared" si="6"/>
        <v>-700000</v>
      </c>
      <c r="G21" s="43">
        <f t="shared" si="6"/>
        <v>0</v>
      </c>
      <c r="H21" s="44">
        <f t="shared" si="6"/>
        <v>700000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1"/>
      <c r="C23" s="46" t="s">
        <v>3</v>
      </c>
      <c r="D23" s="35">
        <f t="shared" si="7"/>
        <v>0</v>
      </c>
      <c r="E23" s="35"/>
      <c r="F23" s="35">
        <v>-700000</v>
      </c>
      <c r="G23" s="35"/>
      <c r="H23" s="47">
        <v>700000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5.25" customHeight="1" thickTop="1" thickBot="1" x14ac:dyDescent="0.25">
      <c r="A32" s="5"/>
      <c r="B32" s="38" t="s">
        <v>38</v>
      </c>
      <c r="C32" s="13" t="s">
        <v>39</v>
      </c>
      <c r="D32" s="39">
        <f t="shared" ref="D32:H32" si="8">D34+D42+D43+D44</f>
        <v>0</v>
      </c>
      <c r="E32" s="39">
        <f t="shared" si="8"/>
        <v>0</v>
      </c>
      <c r="F32" s="39">
        <f t="shared" si="8"/>
        <v>-520000</v>
      </c>
      <c r="G32" s="39">
        <f t="shared" si="8"/>
        <v>0</v>
      </c>
      <c r="H32" s="40">
        <f t="shared" si="8"/>
        <v>520000</v>
      </c>
    </row>
    <row r="33" spans="1:10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10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0</v>
      </c>
      <c r="E34" s="43">
        <f t="shared" si="10"/>
        <v>0</v>
      </c>
      <c r="F34" s="43">
        <f t="shared" si="10"/>
        <v>-520000</v>
      </c>
      <c r="G34" s="43">
        <f t="shared" si="10"/>
        <v>0</v>
      </c>
      <c r="H34" s="44">
        <f t="shared" si="10"/>
        <v>520000</v>
      </c>
    </row>
    <row r="35" spans="1:10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10" s="7" customFormat="1" ht="20.25" customHeight="1" x14ac:dyDescent="0.2">
      <c r="A36" s="6" t="str">
        <f t="shared" si="9"/>
        <v>a</v>
      </c>
      <c r="B36" s="41"/>
      <c r="C36" s="46" t="s">
        <v>3</v>
      </c>
      <c r="D36" s="35">
        <f t="shared" si="11"/>
        <v>0</v>
      </c>
      <c r="E36" s="35"/>
      <c r="F36" s="35">
        <v>-350000</v>
      </c>
      <c r="G36" s="35"/>
      <c r="H36" s="47">
        <v>350000</v>
      </c>
    </row>
    <row r="37" spans="1:10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10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10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10" ht="16.5" hidden="1" customHeight="1" x14ac:dyDescent="0.2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2"/>
    </row>
    <row r="41" spans="1:10" s="7" customFormat="1" ht="36" customHeight="1" thickBot="1" x14ac:dyDescent="0.25">
      <c r="A41" s="6" t="str">
        <f t="shared" si="9"/>
        <v>a</v>
      </c>
      <c r="B41" s="17"/>
      <c r="C41" s="21" t="s">
        <v>23</v>
      </c>
      <c r="D41" s="22">
        <f t="shared" si="11"/>
        <v>0</v>
      </c>
      <c r="E41" s="22"/>
      <c r="F41" s="22">
        <v>-170000</v>
      </c>
      <c r="G41" s="22"/>
      <c r="H41" s="23">
        <v>170000</v>
      </c>
    </row>
    <row r="42" spans="1:10" s="7" customFormat="1" ht="19.5" hidden="1" customHeight="1" x14ac:dyDescent="0.2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10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10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10" ht="20.25" thickBot="1" x14ac:dyDescent="0.3">
      <c r="B45" s="30"/>
      <c r="C45" s="48" t="s">
        <v>1</v>
      </c>
      <c r="D45" s="31">
        <f>E45+F45+G45+H45</f>
        <v>0</v>
      </c>
      <c r="E45" s="31">
        <f>E32+E19+E6</f>
        <v>0</v>
      </c>
      <c r="F45" s="31">
        <f t="shared" ref="F45:H45" si="12">F32+F19+F6</f>
        <v>0</v>
      </c>
      <c r="G45" s="31">
        <f t="shared" si="12"/>
        <v>0</v>
      </c>
      <c r="H45" s="31">
        <f t="shared" si="12"/>
        <v>0</v>
      </c>
      <c r="I45" s="34"/>
      <c r="J45" s="34"/>
    </row>
    <row r="46" spans="1:10" ht="85.5" customHeight="1" x14ac:dyDescent="0.25">
      <c r="B46" s="55"/>
      <c r="C46" s="55"/>
      <c r="D46" s="55"/>
      <c r="E46" s="55"/>
      <c r="F46" s="32"/>
      <c r="G46" s="55"/>
      <c r="H46" s="55"/>
    </row>
    <row r="47" spans="1:10" x14ac:dyDescent="0.25">
      <c r="B47" s="3"/>
      <c r="C47" s="3"/>
      <c r="D47" s="4"/>
      <c r="E47" s="3"/>
      <c r="F47" s="3"/>
      <c r="G47" s="3"/>
      <c r="H47" s="3"/>
    </row>
    <row r="48" spans="1:10" ht="64.5" customHeight="1" x14ac:dyDescent="0.25">
      <c r="B48" s="56"/>
      <c r="C48" s="56"/>
      <c r="D48" s="9"/>
      <c r="E48" s="9"/>
      <c r="F48" s="9"/>
      <c r="G48" s="56"/>
      <c r="H48" s="56"/>
    </row>
  </sheetData>
  <autoFilter ref="A5:H46">
    <filterColumn colId="0">
      <filters blank="1">
        <filter val="a"/>
      </filters>
    </filterColumn>
  </autoFilter>
  <mergeCells count="6">
    <mergeCell ref="B1:H1"/>
    <mergeCell ref="B2:H2"/>
    <mergeCell ref="B46:E46"/>
    <mergeCell ref="G46:H46"/>
    <mergeCell ref="B48:C48"/>
    <mergeCell ref="G48:H48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danarti1</vt:lpstr>
      <vt:lpstr>danarti2</vt:lpstr>
      <vt:lpstr>Sheet3</vt:lpstr>
      <vt:lpstr>danarti1!Print_Area</vt:lpstr>
      <vt:lpstr>danarti2!Print_Area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2020-05-08T08:40:25Z</dcterms:modified>
</cp:coreProperties>
</file>