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200" sheetId="4" r:id="rId1"/>
  </sheets>
  <definedNames>
    <definedName name="_xlnm._FilterDatabase" localSheetId="0" hidden="1">'200'!$A$2:$B$2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4" l="1"/>
  <c r="P4" i="4"/>
  <c r="P5" i="4"/>
  <c r="P6" i="4"/>
  <c r="P7" i="4"/>
  <c r="P8" i="4"/>
  <c r="P3" i="4"/>
  <c r="K9" i="4"/>
  <c r="L9" i="4"/>
  <c r="M9" i="4"/>
  <c r="N9" i="4"/>
  <c r="O9" i="4"/>
  <c r="J9" i="4"/>
  <c r="F9" i="4"/>
  <c r="G9" i="4"/>
  <c r="H9" i="4"/>
  <c r="I9" i="4"/>
  <c r="E9" i="4"/>
  <c r="E4" i="4"/>
  <c r="E5" i="4"/>
  <c r="E6" i="4"/>
  <c r="E7" i="4"/>
  <c r="E8" i="4"/>
  <c r="E3" i="4"/>
  <c r="D9" i="4"/>
  <c r="C4" i="4"/>
  <c r="C5" i="4"/>
  <c r="C6" i="4"/>
  <c r="C7" i="4"/>
  <c r="C8" i="4"/>
  <c r="C3" i="4"/>
  <c r="B9" i="4"/>
  <c r="C9" i="4" l="1"/>
</calcChain>
</file>

<file path=xl/sharedStrings.xml><?xml version="1.0" encoding="utf-8"?>
<sst xmlns="http://schemas.openxmlformats.org/spreadsheetml/2006/main" count="29" uniqueCount="19">
  <si>
    <t>ბათუმი</t>
  </si>
  <si>
    <t>ქედა</t>
  </si>
  <si>
    <t>ქობულეთი</t>
  </si>
  <si>
    <t>შუახევი</t>
  </si>
  <si>
    <t>ხელვაჩაური</t>
  </si>
  <si>
    <t>ხულო</t>
  </si>
  <si>
    <t>პირთა რაოდენობა</t>
  </si>
  <si>
    <t>სულ</t>
  </si>
  <si>
    <t>გადარიცხული თანხა</t>
  </si>
  <si>
    <t>მუნიციპალიტეტი</t>
  </si>
  <si>
    <t>ყოველთვიური (200 ლარიან) კომპენსაციის მიმღები</t>
  </si>
  <si>
    <t>ერთჯერადი (300 ლარიან) კომპენსაციის მიმღები</t>
  </si>
  <si>
    <t>შშმ ბავშვის ყოვეთვიური (100 ლარიანი) კომპენსაცია</t>
  </si>
  <si>
    <t>მკვეთრად გამოხატული შშმ პირის ყოვეთვიური (100 ლარიანი) კომპენსაცია</t>
  </si>
  <si>
    <t>ოჯახების რაოდენობა</t>
  </si>
  <si>
    <t>პირების რაოდენობა</t>
  </si>
  <si>
    <t>100 000 ქულამდე 3 და მეტ ბავშვიანი ოჯახების ყოველთვიური 100 ლარიანი დახმარება</t>
  </si>
  <si>
    <t>65 000 დან -100 000 ქულამდე პირების ყოველთვიური დახმარება</t>
  </si>
  <si>
    <t>სულ გადარიცხული თანხა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</si>
</sst>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C5" sqref="C5"/>
    </sheetView>
  </sheetViews>
  <sheetFormatPr defaultRowHeight="15" x14ac:dyDescent="0.25"/>
  <cols>
    <col min="1" max="1" width="18" style="1" customWidth="1"/>
    <col min="2" max="2" width="13.42578125" style="2" customWidth="1"/>
    <col min="3" max="3" width="14.85546875" style="2" customWidth="1"/>
    <col min="4" max="4" width="13.42578125" style="2" customWidth="1"/>
    <col min="5" max="5" width="14.7109375" customWidth="1"/>
    <col min="6" max="6" width="13.42578125" style="2" customWidth="1"/>
    <col min="7" max="7" width="14.7109375" customWidth="1"/>
    <col min="8" max="8" width="13.42578125" style="2" customWidth="1"/>
    <col min="9" max="9" width="14.7109375" customWidth="1"/>
    <col min="10" max="10" width="13.42578125" style="2" customWidth="1"/>
    <col min="11" max="15" width="14.7109375" customWidth="1"/>
    <col min="16" max="16" width="15.7109375" customWidth="1"/>
  </cols>
  <sheetData>
    <row r="1" spans="1:16" ht="41.25" customHeight="1" x14ac:dyDescent="0.25">
      <c r="A1" s="4" t="s">
        <v>9</v>
      </c>
      <c r="B1" s="10" t="s">
        <v>10</v>
      </c>
      <c r="C1" s="11"/>
      <c r="D1" s="4" t="s">
        <v>11</v>
      </c>
      <c r="E1" s="4"/>
      <c r="F1" s="4" t="s">
        <v>12</v>
      </c>
      <c r="G1" s="4"/>
      <c r="H1" s="4" t="s">
        <v>13</v>
      </c>
      <c r="I1" s="4"/>
      <c r="J1" s="10" t="s">
        <v>17</v>
      </c>
      <c r="K1" s="12"/>
      <c r="L1" s="11"/>
      <c r="M1" s="10" t="s">
        <v>16</v>
      </c>
      <c r="N1" s="12"/>
      <c r="O1" s="11"/>
      <c r="P1" s="13" t="s">
        <v>18</v>
      </c>
    </row>
    <row r="2" spans="1:16" ht="45.75" customHeight="1" x14ac:dyDescent="0.25">
      <c r="A2" s="4"/>
      <c r="B2" s="5" t="s">
        <v>6</v>
      </c>
      <c r="C2" s="5" t="s">
        <v>8</v>
      </c>
      <c r="D2" s="5" t="s">
        <v>6</v>
      </c>
      <c r="E2" s="5" t="s">
        <v>8</v>
      </c>
      <c r="F2" s="5" t="s">
        <v>6</v>
      </c>
      <c r="G2" s="5" t="s">
        <v>8</v>
      </c>
      <c r="H2" s="5" t="s">
        <v>6</v>
      </c>
      <c r="I2" s="5" t="s">
        <v>8</v>
      </c>
      <c r="J2" s="5" t="s">
        <v>14</v>
      </c>
      <c r="K2" s="5" t="s">
        <v>15</v>
      </c>
      <c r="L2" s="5" t="s">
        <v>8</v>
      </c>
      <c r="M2" s="5" t="s">
        <v>14</v>
      </c>
      <c r="N2" s="5" t="s">
        <v>15</v>
      </c>
      <c r="O2" s="5" t="s">
        <v>8</v>
      </c>
      <c r="P2" s="14"/>
    </row>
    <row r="3" spans="1:16" x14ac:dyDescent="0.25">
      <c r="A3" s="6" t="s">
        <v>0</v>
      </c>
      <c r="B3" s="7">
        <v>6325</v>
      </c>
      <c r="C3" s="7">
        <f>B3*200</f>
        <v>1265000</v>
      </c>
      <c r="D3" s="7">
        <v>3762</v>
      </c>
      <c r="E3" s="7">
        <f>D3*300</f>
        <v>1128600</v>
      </c>
      <c r="F3" s="7">
        <v>639</v>
      </c>
      <c r="G3" s="7">
        <v>63900</v>
      </c>
      <c r="H3" s="7">
        <v>1306</v>
      </c>
      <c r="I3" s="7">
        <v>130600</v>
      </c>
      <c r="J3" s="7">
        <v>1237</v>
      </c>
      <c r="K3" s="7">
        <v>3718</v>
      </c>
      <c r="L3" s="7">
        <v>144945</v>
      </c>
      <c r="M3" s="7">
        <v>589</v>
      </c>
      <c r="N3" s="7">
        <v>3294</v>
      </c>
      <c r="O3" s="7">
        <v>58900</v>
      </c>
      <c r="P3" s="9">
        <f>C3+E3+G3+I3+L3+O3</f>
        <v>2791945</v>
      </c>
    </row>
    <row r="4" spans="1:16" x14ac:dyDescent="0.25">
      <c r="A4" s="6" t="s">
        <v>1</v>
      </c>
      <c r="B4" s="7">
        <v>396</v>
      </c>
      <c r="C4" s="7">
        <f t="shared" ref="C4:C8" si="0">B4*200</f>
        <v>79200</v>
      </c>
      <c r="D4" s="7">
        <v>118</v>
      </c>
      <c r="E4" s="7">
        <f t="shared" ref="E4:E8" si="1">D4*300</f>
        <v>35400</v>
      </c>
      <c r="F4" s="7">
        <v>61</v>
      </c>
      <c r="G4" s="7">
        <v>6100</v>
      </c>
      <c r="H4" s="7">
        <v>228</v>
      </c>
      <c r="I4" s="7">
        <v>22800</v>
      </c>
      <c r="J4" s="7">
        <v>994</v>
      </c>
      <c r="K4" s="7">
        <v>4437</v>
      </c>
      <c r="L4" s="7">
        <v>160835</v>
      </c>
      <c r="M4" s="7">
        <v>248</v>
      </c>
      <c r="N4" s="7">
        <v>1716</v>
      </c>
      <c r="O4" s="7">
        <v>24800</v>
      </c>
      <c r="P4" s="9">
        <f t="shared" ref="P4:P8" si="2">C4+E4+G4+I4+L4+O4</f>
        <v>329135</v>
      </c>
    </row>
    <row r="5" spans="1:16" x14ac:dyDescent="0.25">
      <c r="A5" s="6" t="s">
        <v>2</v>
      </c>
      <c r="B5" s="7">
        <v>1925</v>
      </c>
      <c r="C5" s="7">
        <f t="shared" si="0"/>
        <v>385000</v>
      </c>
      <c r="D5" s="7">
        <v>883</v>
      </c>
      <c r="E5" s="7">
        <f t="shared" si="1"/>
        <v>264900</v>
      </c>
      <c r="F5" s="7">
        <v>270</v>
      </c>
      <c r="G5" s="7">
        <v>27000</v>
      </c>
      <c r="H5" s="7">
        <v>786</v>
      </c>
      <c r="I5" s="7">
        <v>78600</v>
      </c>
      <c r="J5" s="7">
        <v>1531</v>
      </c>
      <c r="K5" s="7">
        <v>6297</v>
      </c>
      <c r="L5" s="7">
        <v>229680</v>
      </c>
      <c r="M5" s="7">
        <v>495</v>
      </c>
      <c r="N5" s="7">
        <v>3266</v>
      </c>
      <c r="O5" s="7">
        <v>49500</v>
      </c>
      <c r="P5" s="9">
        <f t="shared" si="2"/>
        <v>1034680</v>
      </c>
    </row>
    <row r="6" spans="1:16" x14ac:dyDescent="0.25">
      <c r="A6" s="6" t="s">
        <v>3</v>
      </c>
      <c r="B6" s="7">
        <v>494</v>
      </c>
      <c r="C6" s="7">
        <f t="shared" si="0"/>
        <v>98800</v>
      </c>
      <c r="D6" s="7">
        <v>63</v>
      </c>
      <c r="E6" s="7">
        <f t="shared" si="1"/>
        <v>18900</v>
      </c>
      <c r="F6" s="7">
        <v>75</v>
      </c>
      <c r="G6" s="7">
        <v>7500</v>
      </c>
      <c r="H6" s="7">
        <v>309</v>
      </c>
      <c r="I6" s="7">
        <v>30900</v>
      </c>
      <c r="J6" s="7">
        <v>601</v>
      </c>
      <c r="K6" s="7">
        <v>2405</v>
      </c>
      <c r="L6" s="7">
        <v>89265</v>
      </c>
      <c r="M6" s="7">
        <v>209</v>
      </c>
      <c r="N6" s="7">
        <v>1416</v>
      </c>
      <c r="O6" s="7">
        <v>20900</v>
      </c>
      <c r="P6" s="9">
        <f t="shared" si="2"/>
        <v>266265</v>
      </c>
    </row>
    <row r="7" spans="1:16" x14ac:dyDescent="0.25">
      <c r="A7" s="6" t="s">
        <v>4</v>
      </c>
      <c r="B7" s="7">
        <v>1505</v>
      </c>
      <c r="C7" s="7">
        <f t="shared" si="0"/>
        <v>301000</v>
      </c>
      <c r="D7" s="7">
        <v>547</v>
      </c>
      <c r="E7" s="7">
        <f t="shared" si="1"/>
        <v>164100</v>
      </c>
      <c r="F7" s="7">
        <v>242</v>
      </c>
      <c r="G7" s="7">
        <v>24200</v>
      </c>
      <c r="H7" s="7">
        <v>675</v>
      </c>
      <c r="I7" s="7">
        <v>67500</v>
      </c>
      <c r="J7" s="7">
        <v>845</v>
      </c>
      <c r="K7" s="7">
        <v>3744</v>
      </c>
      <c r="L7" s="7">
        <v>134675</v>
      </c>
      <c r="M7" s="7">
        <v>315</v>
      </c>
      <c r="N7" s="7">
        <v>2159</v>
      </c>
      <c r="O7" s="7">
        <v>31500</v>
      </c>
      <c r="P7" s="9">
        <f t="shared" si="2"/>
        <v>722975</v>
      </c>
    </row>
    <row r="8" spans="1:16" x14ac:dyDescent="0.25">
      <c r="A8" s="6" t="s">
        <v>5</v>
      </c>
      <c r="B8" s="7">
        <v>616</v>
      </c>
      <c r="C8" s="7">
        <f t="shared" si="0"/>
        <v>123200</v>
      </c>
      <c r="D8" s="7">
        <v>158</v>
      </c>
      <c r="E8" s="7">
        <f t="shared" si="1"/>
        <v>47400</v>
      </c>
      <c r="F8" s="7">
        <v>117</v>
      </c>
      <c r="G8" s="7">
        <v>11700</v>
      </c>
      <c r="H8" s="7">
        <v>336</v>
      </c>
      <c r="I8" s="7">
        <v>33600</v>
      </c>
      <c r="J8" s="7">
        <v>829</v>
      </c>
      <c r="K8" s="7">
        <v>3257</v>
      </c>
      <c r="L8" s="7">
        <v>121405</v>
      </c>
      <c r="M8" s="7">
        <v>364</v>
      </c>
      <c r="N8" s="7">
        <v>2513</v>
      </c>
      <c r="O8" s="7">
        <v>36400</v>
      </c>
      <c r="P8" s="9">
        <f t="shared" si="2"/>
        <v>373705</v>
      </c>
    </row>
    <row r="9" spans="1:16" s="3" customFormat="1" x14ac:dyDescent="0.25">
      <c r="A9" s="8" t="s">
        <v>7</v>
      </c>
      <c r="B9" s="9">
        <f>SUM(B3:B8)</f>
        <v>11261</v>
      </c>
      <c r="C9" s="9">
        <f t="shared" ref="C9:E9" si="3">SUM(C3:C8)</f>
        <v>2252200</v>
      </c>
      <c r="D9" s="9">
        <f t="shared" si="3"/>
        <v>5531</v>
      </c>
      <c r="E9" s="9">
        <f t="shared" si="3"/>
        <v>1659300</v>
      </c>
      <c r="F9" s="9">
        <f t="shared" ref="F9" si="4">SUM(F3:F8)</f>
        <v>1404</v>
      </c>
      <c r="G9" s="9">
        <f t="shared" ref="G9" si="5">SUM(G3:G8)</f>
        <v>140400</v>
      </c>
      <c r="H9" s="9">
        <f t="shared" ref="H9" si="6">SUM(H3:H8)</f>
        <v>3640</v>
      </c>
      <c r="I9" s="9">
        <f t="shared" ref="I9" si="7">SUM(I3:I8)</f>
        <v>364000</v>
      </c>
      <c r="J9" s="9">
        <f>SUM(J3:J8)</f>
        <v>6037</v>
      </c>
      <c r="K9" s="9">
        <f t="shared" ref="K9:P9" si="8">SUM(K3:K8)</f>
        <v>23858</v>
      </c>
      <c r="L9" s="9">
        <f t="shared" si="8"/>
        <v>880805</v>
      </c>
      <c r="M9" s="9">
        <f t="shared" si="8"/>
        <v>2220</v>
      </c>
      <c r="N9" s="9">
        <f t="shared" si="8"/>
        <v>14364</v>
      </c>
      <c r="O9" s="9">
        <f t="shared" si="8"/>
        <v>222000</v>
      </c>
      <c r="P9" s="9">
        <f>SUM(P3:P8)</f>
        <v>5518705</v>
      </c>
    </row>
  </sheetData>
  <mergeCells count="8">
    <mergeCell ref="M1:O1"/>
    <mergeCell ref="B1:C1"/>
    <mergeCell ref="P1:P2"/>
    <mergeCell ref="A1:A2"/>
    <mergeCell ref="D1:E1"/>
    <mergeCell ref="F1:G1"/>
    <mergeCell ref="H1:I1"/>
    <mergeCell ref="J1:L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დიმიტრი ჩხეიძე</cp:lastModifiedBy>
  <dcterms:created xsi:type="dcterms:W3CDTF">2015-06-05T18:17:20Z</dcterms:created>
  <dcterms:modified xsi:type="dcterms:W3CDTF">2020-06-08T20:19:07Z</dcterms:modified>
</cp:coreProperties>
</file>