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პროექტი -საშტატო" sheetId="1" r:id="rId1"/>
  </sheets>
  <calcPr calcId="145621"/>
</workbook>
</file>

<file path=xl/calcChain.xml><?xml version="1.0" encoding="utf-8"?>
<calcChain xmlns="http://schemas.openxmlformats.org/spreadsheetml/2006/main">
  <c r="E81" i="1" l="1"/>
  <c r="B81" i="1"/>
  <c r="E77" i="1"/>
  <c r="E72" i="1"/>
  <c r="E58" i="1"/>
  <c r="E51" i="1"/>
  <c r="E40" i="1"/>
  <c r="E30" i="1"/>
  <c r="E23" i="1"/>
  <c r="E16" i="1"/>
  <c r="E48" i="1" l="1"/>
  <c r="E54" i="1"/>
  <c r="B43" i="1"/>
  <c r="E43" i="1"/>
  <c r="E10" i="1"/>
  <c r="B10" i="1"/>
  <c r="B7" i="1"/>
  <c r="E7" i="1"/>
  <c r="E78" i="1" l="1"/>
  <c r="E79" i="1" s="1"/>
  <c r="B78" i="1"/>
</calcChain>
</file>

<file path=xl/sharedStrings.xml><?xml version="1.0" encoding="utf-8"?>
<sst xmlns="http://schemas.openxmlformats.org/spreadsheetml/2006/main" count="101" uniqueCount="58">
  <si>
    <t>N</t>
  </si>
  <si>
    <t>თანამდებობის დასახელება</t>
  </si>
  <si>
    <t>სახელი, გვარი</t>
  </si>
  <si>
    <t>თანამდებობრივი სარგო</t>
  </si>
  <si>
    <t>დირექტორი</t>
  </si>
  <si>
    <t xml:space="preserve">სულ შტატის რაოდენობა: </t>
  </si>
  <si>
    <t>დეპარტამენტის უფროსი</t>
  </si>
  <si>
    <t>სამმართველოს უფროსი</t>
  </si>
  <si>
    <t>უფროსი სპეციალისტი</t>
  </si>
  <si>
    <t xml:space="preserve"> შტატის რაოდენობა: </t>
  </si>
  <si>
    <t>შრომითი ხელშეკრულება</t>
  </si>
  <si>
    <t>დასაქმების ხელშეწყობის დეპარტამენტი</t>
  </si>
  <si>
    <t>დასაქმების მაძიებელთა და დამსაქმებელთა აღრიცხვის სამმართველო</t>
  </si>
  <si>
    <t xml:space="preserve">დასაქმების პროგრამების სამმართველო </t>
  </si>
  <si>
    <t>საარსებო წყაროებით უზრუნველყოფის დეპარტამენტი</t>
  </si>
  <si>
    <t>საარსებო წყაროების, ინტეგრაციისა და რეინტეგრაციის პროგრამების სამმართველო</t>
  </si>
  <si>
    <t>უფროსი სპეციალისტი (საარსებო წყაროების კოორდინატორი)</t>
  </si>
  <si>
    <t>უფროსი სპეციალისტი (ინტეგრაცია/რეინტეგრაციის კოორდინატორი)</t>
  </si>
  <si>
    <t>აპარატი</t>
  </si>
  <si>
    <t>აპარატის უფროსი</t>
  </si>
  <si>
    <t xml:space="preserve">მონიტორინგის, სტატისტიკისა და ანალიტიკის სამმართველო </t>
  </si>
  <si>
    <t>ადმინისტრაციული და ფინანსური სამმართველო</t>
  </si>
  <si>
    <t>უფროსი სპეციალისტი (HR, საქმისწარმოება)</t>
  </si>
  <si>
    <t>უფროსი სპეციალისტი (სამეურნეო/ლოჯისტიკა)</t>
  </si>
  <si>
    <t>უფროსი სპეციალისტი (PR)</t>
  </si>
  <si>
    <t>უფროსი სპეციალისტი (ბიუჯეტირება)</t>
  </si>
  <si>
    <t>უფროსი სპეციალისტი (შესყიდვა)</t>
  </si>
  <si>
    <t>უფროსი სპეციალისტი (ბუღალტერი)</t>
  </si>
  <si>
    <t>უფროსი სპეციალისტი (იურისტი)</t>
  </si>
  <si>
    <t xml:space="preserve">ათვისებული შტატის რაოდენობა: </t>
  </si>
  <si>
    <t>ათვისებული ბიუჯეტი</t>
  </si>
  <si>
    <t>დარჩენილი ბიუჯეტი</t>
  </si>
  <si>
    <t>სრული ბიუჯეტი</t>
  </si>
  <si>
    <t>დარჩენილი შტატის რაოდენობა</t>
  </si>
  <si>
    <r>
      <rPr>
        <sz val="11"/>
        <color theme="1"/>
        <rFont val="Calibri"/>
        <family val="2"/>
        <charset val="204"/>
        <scheme val="minor"/>
      </rPr>
      <t>სსიპ სახელმწიფო დასაქმების უზრუნველყოფის სააგენტოს საშტატო ნუსხა და თანამდებობრივი სარგოები</t>
    </r>
    <r>
      <rPr>
        <b/>
        <sz val="11"/>
        <color theme="1"/>
        <rFont val="Calibri"/>
        <family val="2"/>
        <charset val="204"/>
        <scheme val="minor"/>
      </rPr>
      <t xml:space="preserve"> (პროექტი)</t>
    </r>
  </si>
  <si>
    <t>მთავარი სპეციალისტი</t>
  </si>
  <si>
    <t>შრომითი ხელშეკრულება-უფროსი სპეციალისტი</t>
  </si>
  <si>
    <t>შრომითი ხელშეკრულება- სპეციალისტი</t>
  </si>
  <si>
    <t>სულ ხელშეკრულებების რაოდენობა</t>
  </si>
  <si>
    <t>შრომითი ხელშეკრულება-მთავარი სპეციალისტი</t>
  </si>
  <si>
    <t>შრომითი ხელშეკრულება-საველე ოფიცერი</t>
  </si>
  <si>
    <t>უფროსი სპეციალისტი (მონიტორინგი)</t>
  </si>
  <si>
    <t>შრომითი ხელშეკრულება-ანალიტიკა/სტატისტიკა</t>
  </si>
  <si>
    <t>შრომითი ხელშეკრულება-IT</t>
  </si>
  <si>
    <t>შრომითი ხელშეკრულება-ცხელი ხაზის ოპერატორი</t>
  </si>
  <si>
    <t>შრომითი ხელშეკრულება -მძღოლი</t>
  </si>
  <si>
    <t>ბიუჯეტი</t>
  </si>
  <si>
    <t>დადგენილი რაოდენობა</t>
  </si>
  <si>
    <t>7 (1 ვაკანტური)</t>
  </si>
  <si>
    <t>51 (17 ვაკანტური)</t>
  </si>
  <si>
    <t>განსასაზღვრია ხელფასი</t>
  </si>
  <si>
    <t>არსებული შრომითი ხელშეკრულება ადმინისტრაციული კოდით</t>
  </si>
  <si>
    <t>არსებული შრომითი ხელშეკრულება პროგრამული კოდით</t>
  </si>
  <si>
    <t>არსებული დასაქმებული შტატგარეშეების (ადმინისტრაციული კოდი და პროგრამული კოდი ერთად) რაოდენობა - 40</t>
  </si>
  <si>
    <t xml:space="preserve"> ვაკანტური შტატგარეშეების (ადმინისტრაციული კოდი და პროგრამული კოდი ერთად) რაოდენობა - 18, აქედან 1 არის ადმინისტრაციული კოდი - ბიუჯეტი 1000 ლარი, 17 არის პროგრამული კოდი, ბიუჯეტი უცნობია</t>
  </si>
  <si>
    <t>ათვისებული შრომითი ხელშეკრულება</t>
  </si>
  <si>
    <t>700 000</t>
  </si>
  <si>
    <t>პირველი კვარტლის საკასო ხარჯი 111 402 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</si>
</sst>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3" fillId="3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4" borderId="0" xfId="0" applyFill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92"/>
  <sheetViews>
    <sheetView tabSelected="1" topLeftCell="A70" workbookViewId="0">
      <selection activeCell="E89" sqref="E89"/>
    </sheetView>
  </sheetViews>
  <sheetFormatPr defaultRowHeight="15" x14ac:dyDescent="0.25"/>
  <cols>
    <col min="2" max="2" width="7.140625" customWidth="1"/>
    <col min="3" max="3" width="26.140625" customWidth="1"/>
    <col min="4" max="4" width="27.85546875" customWidth="1"/>
    <col min="5" max="5" width="26.85546875" style="30" customWidth="1"/>
  </cols>
  <sheetData>
    <row r="4" spans="2:5" ht="46.5" customHeight="1" x14ac:dyDescent="0.25">
      <c r="B4" s="47" t="s">
        <v>34</v>
      </c>
      <c r="C4" s="48"/>
      <c r="D4" s="48"/>
      <c r="E4" s="48"/>
    </row>
    <row r="5" spans="2:5" ht="50.25" customHeight="1" x14ac:dyDescent="0.25">
      <c r="B5" s="5" t="s">
        <v>0</v>
      </c>
      <c r="C5" s="6" t="s">
        <v>1</v>
      </c>
      <c r="D5" s="5" t="s">
        <v>2</v>
      </c>
      <c r="E5" s="21" t="s">
        <v>3</v>
      </c>
    </row>
    <row r="6" spans="2:5" ht="27" customHeight="1" x14ac:dyDescent="0.25">
      <c r="B6" s="5">
        <v>1</v>
      </c>
      <c r="C6" s="18" t="s">
        <v>4</v>
      </c>
      <c r="D6" s="5"/>
      <c r="E6" s="20">
        <v>4400</v>
      </c>
    </row>
    <row r="7" spans="2:5" x14ac:dyDescent="0.25">
      <c r="B7" s="12">
        <f>SUM(B6)</f>
        <v>1</v>
      </c>
      <c r="C7" s="42" t="s">
        <v>9</v>
      </c>
      <c r="D7" s="43"/>
      <c r="E7" s="22">
        <f>SUM(E6)</f>
        <v>4400</v>
      </c>
    </row>
    <row r="8" spans="2:5" ht="33" customHeight="1" x14ac:dyDescent="0.25">
      <c r="B8" s="41" t="s">
        <v>11</v>
      </c>
      <c r="C8" s="41"/>
      <c r="D8" s="41"/>
      <c r="E8" s="41"/>
    </row>
    <row r="9" spans="2:5" x14ac:dyDescent="0.25">
      <c r="B9" s="3">
        <v>1</v>
      </c>
      <c r="C9" s="2" t="s">
        <v>6</v>
      </c>
      <c r="D9" s="1"/>
      <c r="E9" s="20">
        <v>3600</v>
      </c>
    </row>
    <row r="10" spans="2:5" x14ac:dyDescent="0.25">
      <c r="B10" s="11">
        <f>SUM(B9)</f>
        <v>1</v>
      </c>
      <c r="C10" s="42" t="s">
        <v>9</v>
      </c>
      <c r="D10" s="43"/>
      <c r="E10" s="23">
        <f>SUM(E9)</f>
        <v>3600</v>
      </c>
    </row>
    <row r="11" spans="2:5" ht="37.5" customHeight="1" x14ac:dyDescent="0.25">
      <c r="B11" s="49" t="s">
        <v>13</v>
      </c>
      <c r="C11" s="50"/>
      <c r="D11" s="50"/>
      <c r="E11" s="50"/>
    </row>
    <row r="12" spans="2:5" x14ac:dyDescent="0.25">
      <c r="B12" s="1">
        <v>1</v>
      </c>
      <c r="C12" s="2" t="s">
        <v>7</v>
      </c>
      <c r="D12" s="1"/>
      <c r="E12" s="20">
        <v>2000</v>
      </c>
    </row>
    <row r="13" spans="2:5" x14ac:dyDescent="0.25">
      <c r="B13" s="1">
        <v>2</v>
      </c>
      <c r="C13" s="3" t="s">
        <v>35</v>
      </c>
      <c r="D13" s="1"/>
      <c r="E13" s="20">
        <v>1150</v>
      </c>
    </row>
    <row r="14" spans="2:5" x14ac:dyDescent="0.25">
      <c r="B14" s="1">
        <v>3</v>
      </c>
      <c r="C14" s="3" t="s">
        <v>35</v>
      </c>
      <c r="D14" s="1"/>
      <c r="E14" s="20">
        <v>1150</v>
      </c>
    </row>
    <row r="15" spans="2:5" x14ac:dyDescent="0.25">
      <c r="B15" s="1">
        <v>4</v>
      </c>
      <c r="C15" s="3" t="s">
        <v>8</v>
      </c>
      <c r="D15" s="1"/>
      <c r="E15" s="20">
        <v>850</v>
      </c>
    </row>
    <row r="16" spans="2:5" ht="17.25" customHeight="1" x14ac:dyDescent="0.25">
      <c r="B16" s="7">
        <v>4</v>
      </c>
      <c r="C16" s="42" t="s">
        <v>9</v>
      </c>
      <c r="D16" s="43"/>
      <c r="E16" s="22">
        <f>SUM(E12:E15)</f>
        <v>5150</v>
      </c>
    </row>
    <row r="17" spans="2:5" ht="24.75" x14ac:dyDescent="0.25">
      <c r="B17" s="7">
        <v>1</v>
      </c>
      <c r="C17" s="14" t="s">
        <v>36</v>
      </c>
      <c r="D17" s="15"/>
      <c r="E17" s="22">
        <v>1700</v>
      </c>
    </row>
    <row r="18" spans="2:5" ht="24.75" x14ac:dyDescent="0.25">
      <c r="B18" s="7">
        <v>2</v>
      </c>
      <c r="C18" s="14" t="s">
        <v>36</v>
      </c>
      <c r="D18" s="15"/>
      <c r="E18" s="22">
        <v>1700</v>
      </c>
    </row>
    <row r="19" spans="2:5" ht="24.75" x14ac:dyDescent="0.25">
      <c r="B19" s="7">
        <v>3</v>
      </c>
      <c r="C19" s="14" t="s">
        <v>37</v>
      </c>
      <c r="D19" s="15"/>
      <c r="E19" s="22">
        <v>700</v>
      </c>
    </row>
    <row r="20" spans="2:5" x14ac:dyDescent="0.25">
      <c r="B20" s="7">
        <v>4</v>
      </c>
      <c r="C20" s="14" t="s">
        <v>10</v>
      </c>
      <c r="D20" s="15"/>
      <c r="E20" s="22">
        <v>1000</v>
      </c>
    </row>
    <row r="21" spans="2:5" x14ac:dyDescent="0.25">
      <c r="B21" s="7">
        <v>5</v>
      </c>
      <c r="C21" s="14" t="s">
        <v>10</v>
      </c>
      <c r="D21" s="15"/>
      <c r="E21" s="22">
        <v>850</v>
      </c>
    </row>
    <row r="22" spans="2:5" x14ac:dyDescent="0.25">
      <c r="B22" s="7">
        <v>6</v>
      </c>
      <c r="C22" s="14" t="s">
        <v>10</v>
      </c>
      <c r="D22" s="15"/>
      <c r="E22" s="22">
        <v>800</v>
      </c>
    </row>
    <row r="23" spans="2:5" x14ac:dyDescent="0.25">
      <c r="B23" s="7">
        <v>6</v>
      </c>
      <c r="C23" s="51" t="s">
        <v>38</v>
      </c>
      <c r="D23" s="52"/>
      <c r="E23" s="22">
        <f>SUM(E17:E22)</f>
        <v>6750</v>
      </c>
    </row>
    <row r="24" spans="2:5" ht="39" customHeight="1" x14ac:dyDescent="0.25">
      <c r="B24" s="49" t="s">
        <v>12</v>
      </c>
      <c r="C24" s="50"/>
      <c r="D24" s="50"/>
      <c r="E24" s="50"/>
    </row>
    <row r="25" spans="2:5" x14ac:dyDescent="0.25">
      <c r="B25" s="1">
        <v>1</v>
      </c>
      <c r="C25" s="2" t="s">
        <v>7</v>
      </c>
      <c r="D25" s="1"/>
      <c r="E25" s="20">
        <v>2000</v>
      </c>
    </row>
    <row r="26" spans="2:5" x14ac:dyDescent="0.25">
      <c r="B26" s="1">
        <v>2</v>
      </c>
      <c r="C26" s="3" t="s">
        <v>35</v>
      </c>
      <c r="D26" s="1"/>
      <c r="E26" s="20">
        <v>1150</v>
      </c>
    </row>
    <row r="27" spans="2:5" x14ac:dyDescent="0.25">
      <c r="B27" s="1">
        <v>3</v>
      </c>
      <c r="C27" s="3" t="s">
        <v>35</v>
      </c>
      <c r="D27" s="1"/>
      <c r="E27" s="20">
        <v>1150</v>
      </c>
    </row>
    <row r="28" spans="2:5" x14ac:dyDescent="0.25">
      <c r="B28" s="1">
        <v>4</v>
      </c>
      <c r="C28" s="3" t="s">
        <v>8</v>
      </c>
      <c r="D28" s="1"/>
      <c r="E28" s="20">
        <v>850</v>
      </c>
    </row>
    <row r="29" spans="2:5" x14ac:dyDescent="0.25">
      <c r="B29" s="1">
        <v>5</v>
      </c>
      <c r="C29" s="3" t="s">
        <v>8</v>
      </c>
      <c r="D29" s="1"/>
      <c r="E29" s="20">
        <v>850</v>
      </c>
    </row>
    <row r="30" spans="2:5" x14ac:dyDescent="0.25">
      <c r="B30" s="4">
        <v>5</v>
      </c>
      <c r="C30" s="42" t="s">
        <v>9</v>
      </c>
      <c r="D30" s="43"/>
      <c r="E30" s="24">
        <f>SUM(E25:E29)</f>
        <v>6000</v>
      </c>
    </row>
    <row r="31" spans="2:5" ht="24.75" x14ac:dyDescent="0.25">
      <c r="B31" s="4">
        <v>1</v>
      </c>
      <c r="C31" s="14" t="s">
        <v>39</v>
      </c>
      <c r="D31" s="15"/>
      <c r="E31" s="25">
        <v>2300</v>
      </c>
    </row>
    <row r="32" spans="2:5" ht="24.75" x14ac:dyDescent="0.25">
      <c r="B32" s="4">
        <v>2</v>
      </c>
      <c r="C32" s="14" t="s">
        <v>39</v>
      </c>
      <c r="D32" s="15"/>
      <c r="E32" s="25">
        <v>2300</v>
      </c>
    </row>
    <row r="33" spans="2:5" ht="24.75" x14ac:dyDescent="0.25">
      <c r="B33" s="4">
        <v>3</v>
      </c>
      <c r="C33" s="14" t="s">
        <v>36</v>
      </c>
      <c r="D33" s="15"/>
      <c r="E33" s="25">
        <v>850</v>
      </c>
    </row>
    <row r="34" spans="2:5" ht="24.75" x14ac:dyDescent="0.25">
      <c r="B34" s="4">
        <v>4</v>
      </c>
      <c r="C34" s="14" t="s">
        <v>37</v>
      </c>
      <c r="D34" s="1"/>
      <c r="E34" s="25">
        <v>700</v>
      </c>
    </row>
    <row r="35" spans="2:5" x14ac:dyDescent="0.25">
      <c r="B35" s="4">
        <v>5</v>
      </c>
      <c r="C35" s="14" t="s">
        <v>10</v>
      </c>
      <c r="D35" s="1"/>
      <c r="E35" s="25">
        <v>1000</v>
      </c>
    </row>
    <row r="36" spans="2:5" x14ac:dyDescent="0.25">
      <c r="B36" s="4">
        <v>6</v>
      </c>
      <c r="C36" s="14" t="s">
        <v>10</v>
      </c>
      <c r="D36" s="1"/>
      <c r="E36" s="25">
        <v>1000</v>
      </c>
    </row>
    <row r="37" spans="2:5" x14ac:dyDescent="0.25">
      <c r="B37" s="4">
        <v>7</v>
      </c>
      <c r="C37" s="14" t="s">
        <v>10</v>
      </c>
      <c r="D37" s="1"/>
      <c r="E37" s="25">
        <v>1000</v>
      </c>
    </row>
    <row r="38" spans="2:5" x14ac:dyDescent="0.25">
      <c r="B38" s="4">
        <v>8</v>
      </c>
      <c r="C38" s="14" t="s">
        <v>10</v>
      </c>
      <c r="D38" s="1"/>
      <c r="E38" s="25">
        <v>1000</v>
      </c>
    </row>
    <row r="39" spans="2:5" x14ac:dyDescent="0.25">
      <c r="B39" s="4">
        <v>9</v>
      </c>
      <c r="C39" s="14" t="s">
        <v>10</v>
      </c>
      <c r="D39" s="1"/>
      <c r="E39" s="25">
        <v>1000</v>
      </c>
    </row>
    <row r="40" spans="2:5" x14ac:dyDescent="0.25">
      <c r="B40" s="7">
        <v>9</v>
      </c>
      <c r="C40" s="51" t="s">
        <v>38</v>
      </c>
      <c r="D40" s="52"/>
      <c r="E40" s="22">
        <f>SUM(E31:E39)</f>
        <v>11150</v>
      </c>
    </row>
    <row r="41" spans="2:5" ht="21" x14ac:dyDescent="0.25">
      <c r="B41" s="41" t="s">
        <v>14</v>
      </c>
      <c r="C41" s="41"/>
      <c r="D41" s="41"/>
      <c r="E41" s="41"/>
    </row>
    <row r="42" spans="2:5" x14ac:dyDescent="0.25">
      <c r="B42" s="9">
        <v>1</v>
      </c>
      <c r="C42" s="2" t="s">
        <v>6</v>
      </c>
      <c r="D42" s="1"/>
      <c r="E42" s="26">
        <v>2500</v>
      </c>
    </row>
    <row r="43" spans="2:5" x14ac:dyDescent="0.25">
      <c r="B43" s="7">
        <f>SUM(B42)</f>
        <v>1</v>
      </c>
      <c r="C43" s="42" t="s">
        <v>9</v>
      </c>
      <c r="D43" s="43"/>
      <c r="E43" s="22">
        <f>SUM(E42)</f>
        <v>2500</v>
      </c>
    </row>
    <row r="44" spans="2:5" x14ac:dyDescent="0.25">
      <c r="B44" s="44" t="s">
        <v>15</v>
      </c>
      <c r="C44" s="45"/>
      <c r="D44" s="45"/>
      <c r="E44" s="46"/>
    </row>
    <row r="45" spans="2:5" x14ac:dyDescent="0.25">
      <c r="B45" s="9">
        <v>1</v>
      </c>
      <c r="C45" s="13" t="s">
        <v>7</v>
      </c>
      <c r="D45" s="8"/>
      <c r="E45" s="27">
        <v>2000</v>
      </c>
    </row>
    <row r="46" spans="2:5" ht="36.75" x14ac:dyDescent="0.25">
      <c r="B46" s="7">
        <v>2</v>
      </c>
      <c r="C46" s="14" t="s">
        <v>16</v>
      </c>
      <c r="D46" s="8"/>
      <c r="E46" s="27">
        <v>1100</v>
      </c>
    </row>
    <row r="47" spans="2:5" ht="36.75" x14ac:dyDescent="0.25">
      <c r="B47" s="7">
        <v>3</v>
      </c>
      <c r="C47" s="14" t="s">
        <v>17</v>
      </c>
      <c r="D47" s="8"/>
      <c r="E47" s="27">
        <v>1000</v>
      </c>
    </row>
    <row r="48" spans="2:5" x14ac:dyDescent="0.25">
      <c r="B48" s="7">
        <v>3</v>
      </c>
      <c r="C48" s="42" t="s">
        <v>9</v>
      </c>
      <c r="D48" s="43"/>
      <c r="E48" s="22">
        <f>SUM(E45:E47)</f>
        <v>4100</v>
      </c>
    </row>
    <row r="49" spans="2:9" ht="24.75" x14ac:dyDescent="0.25">
      <c r="B49" s="7">
        <v>1</v>
      </c>
      <c r="C49" s="14" t="s">
        <v>40</v>
      </c>
      <c r="D49" s="15"/>
      <c r="E49" s="28">
        <v>1000</v>
      </c>
    </row>
    <row r="50" spans="2:9" ht="24.75" x14ac:dyDescent="0.25">
      <c r="B50" s="7">
        <v>2</v>
      </c>
      <c r="C50" s="14" t="s">
        <v>40</v>
      </c>
      <c r="D50" s="15"/>
      <c r="E50" s="28">
        <v>1000</v>
      </c>
    </row>
    <row r="51" spans="2:9" x14ac:dyDescent="0.25">
      <c r="B51" s="7">
        <v>2</v>
      </c>
      <c r="C51" s="51" t="s">
        <v>38</v>
      </c>
      <c r="D51" s="52"/>
      <c r="E51" s="22">
        <f>SUM(E49:E50)</f>
        <v>2000</v>
      </c>
    </row>
    <row r="52" spans="2:9" ht="25.5" customHeight="1" x14ac:dyDescent="0.25">
      <c r="B52" s="53" t="s">
        <v>18</v>
      </c>
      <c r="C52" s="54"/>
      <c r="D52" s="54"/>
      <c r="E52" s="55"/>
    </row>
    <row r="53" spans="2:9" x14ac:dyDescent="0.25">
      <c r="B53" s="1">
        <v>1</v>
      </c>
      <c r="C53" s="2" t="s">
        <v>19</v>
      </c>
      <c r="D53" s="2"/>
      <c r="E53" s="27">
        <v>2500</v>
      </c>
    </row>
    <row r="54" spans="2:9" x14ac:dyDescent="0.25">
      <c r="B54" s="1">
        <v>1</v>
      </c>
      <c r="C54" s="42" t="s">
        <v>9</v>
      </c>
      <c r="D54" s="43"/>
      <c r="E54" s="24">
        <f>SUM(E53)</f>
        <v>2500</v>
      </c>
    </row>
    <row r="55" spans="2:9" x14ac:dyDescent="0.25">
      <c r="B55" s="44" t="s">
        <v>20</v>
      </c>
      <c r="C55" s="45"/>
      <c r="D55" s="45"/>
      <c r="E55" s="46"/>
    </row>
    <row r="56" spans="2:9" x14ac:dyDescent="0.25">
      <c r="B56" s="1">
        <v>1</v>
      </c>
      <c r="C56" s="13" t="s">
        <v>7</v>
      </c>
      <c r="D56" s="2"/>
      <c r="E56" s="27">
        <v>2000</v>
      </c>
    </row>
    <row r="57" spans="2:9" ht="23.25" x14ac:dyDescent="0.25">
      <c r="B57" s="1">
        <v>2</v>
      </c>
      <c r="C57" s="2" t="s">
        <v>41</v>
      </c>
      <c r="D57" s="2"/>
      <c r="E57" s="20">
        <v>1500</v>
      </c>
    </row>
    <row r="58" spans="2:9" x14ac:dyDescent="0.25">
      <c r="B58" s="4">
        <v>2</v>
      </c>
      <c r="C58" s="42" t="s">
        <v>9</v>
      </c>
      <c r="D58" s="43"/>
      <c r="E58" s="24">
        <f>SUM(E56:E57)</f>
        <v>3500</v>
      </c>
    </row>
    <row r="59" spans="2:9" ht="24.75" x14ac:dyDescent="0.25">
      <c r="B59" s="4">
        <v>1</v>
      </c>
      <c r="C59" s="14" t="s">
        <v>42</v>
      </c>
      <c r="D59" s="15"/>
      <c r="E59" s="37"/>
      <c r="F59" s="33"/>
      <c r="G59" s="40" t="s">
        <v>50</v>
      </c>
      <c r="H59" s="40"/>
      <c r="I59" s="40"/>
    </row>
    <row r="60" spans="2:9" ht="32.25" customHeight="1" x14ac:dyDescent="0.25">
      <c r="B60" s="4">
        <v>2</v>
      </c>
      <c r="C60" s="14" t="s">
        <v>42</v>
      </c>
      <c r="D60" s="15"/>
      <c r="E60" s="37"/>
      <c r="F60" s="33"/>
      <c r="G60" s="40" t="s">
        <v>50</v>
      </c>
      <c r="H60" s="40"/>
      <c r="I60" s="40"/>
    </row>
    <row r="61" spans="2:9" ht="22.5" customHeight="1" x14ac:dyDescent="0.25">
      <c r="B61" s="4">
        <v>2</v>
      </c>
      <c r="C61" s="56" t="s">
        <v>38</v>
      </c>
      <c r="D61" s="57"/>
      <c r="E61" s="24"/>
    </row>
    <row r="62" spans="2:9" x14ac:dyDescent="0.25">
      <c r="B62" s="44" t="s">
        <v>21</v>
      </c>
      <c r="C62" s="45"/>
      <c r="D62" s="45"/>
      <c r="E62" s="46"/>
    </row>
    <row r="63" spans="2:9" x14ac:dyDescent="0.25">
      <c r="B63" s="1">
        <v>1</v>
      </c>
      <c r="C63" s="13" t="s">
        <v>7</v>
      </c>
      <c r="D63" s="15"/>
      <c r="E63" s="27">
        <v>2000</v>
      </c>
    </row>
    <row r="64" spans="2:9" ht="23.25" x14ac:dyDescent="0.25">
      <c r="B64" s="1">
        <v>2</v>
      </c>
      <c r="C64" s="2" t="s">
        <v>22</v>
      </c>
      <c r="D64" s="15"/>
      <c r="E64" s="20">
        <v>1000</v>
      </c>
    </row>
    <row r="65" spans="2:9" ht="23.25" x14ac:dyDescent="0.25">
      <c r="B65" s="1">
        <v>3</v>
      </c>
      <c r="C65" s="2" t="s">
        <v>23</v>
      </c>
      <c r="D65" s="15"/>
      <c r="E65" s="31"/>
      <c r="F65" s="33"/>
      <c r="G65" s="40" t="s">
        <v>50</v>
      </c>
      <c r="H65" s="40"/>
      <c r="I65" s="40"/>
    </row>
    <row r="66" spans="2:9" x14ac:dyDescent="0.25">
      <c r="B66" s="1">
        <v>4</v>
      </c>
      <c r="C66" s="2" t="s">
        <v>24</v>
      </c>
      <c r="D66" s="15"/>
      <c r="E66" s="20">
        <v>1300</v>
      </c>
      <c r="F66" s="33"/>
    </row>
    <row r="67" spans="2:9" ht="23.25" x14ac:dyDescent="0.25">
      <c r="B67" s="1">
        <v>5</v>
      </c>
      <c r="C67" s="2" t="s">
        <v>25</v>
      </c>
      <c r="D67" s="15"/>
      <c r="E67" s="20">
        <v>1300</v>
      </c>
      <c r="F67" s="33"/>
    </row>
    <row r="68" spans="2:9" ht="23.25" x14ac:dyDescent="0.25">
      <c r="B68" s="1">
        <v>6</v>
      </c>
      <c r="C68" s="2" t="s">
        <v>26</v>
      </c>
      <c r="D68" s="15"/>
      <c r="E68" s="31"/>
      <c r="F68" s="33"/>
      <c r="G68" s="40" t="s">
        <v>50</v>
      </c>
      <c r="H68" s="40"/>
      <c r="I68" s="40"/>
    </row>
    <row r="69" spans="2:9" ht="23.25" x14ac:dyDescent="0.25">
      <c r="B69" s="1">
        <v>7</v>
      </c>
      <c r="C69" s="2" t="s">
        <v>27</v>
      </c>
      <c r="D69" s="15"/>
      <c r="E69" s="20">
        <v>700</v>
      </c>
    </row>
    <row r="70" spans="2:9" ht="23.25" x14ac:dyDescent="0.25">
      <c r="B70" s="1">
        <v>8</v>
      </c>
      <c r="C70" s="2" t="s">
        <v>28</v>
      </c>
      <c r="D70" s="15"/>
      <c r="E70" s="20">
        <v>1300</v>
      </c>
    </row>
    <row r="71" spans="2:9" ht="23.25" x14ac:dyDescent="0.25">
      <c r="B71" s="1">
        <v>9</v>
      </c>
      <c r="C71" s="19" t="s">
        <v>28</v>
      </c>
      <c r="D71" s="2"/>
      <c r="E71" s="20">
        <v>1300</v>
      </c>
    </row>
    <row r="72" spans="2:9" x14ac:dyDescent="0.25">
      <c r="B72" s="4">
        <v>9</v>
      </c>
      <c r="C72" s="42" t="s">
        <v>9</v>
      </c>
      <c r="D72" s="43"/>
      <c r="E72" s="24">
        <f>SUM(E63:E71)</f>
        <v>8900</v>
      </c>
    </row>
    <row r="73" spans="2:9" ht="23.25" customHeight="1" x14ac:dyDescent="0.25">
      <c r="B73" s="4">
        <v>1</v>
      </c>
      <c r="C73" s="14" t="s">
        <v>43</v>
      </c>
      <c r="D73" s="15"/>
      <c r="E73" s="25">
        <v>1000</v>
      </c>
    </row>
    <row r="74" spans="2:9" ht="24.75" x14ac:dyDescent="0.25">
      <c r="B74" s="4">
        <v>2</v>
      </c>
      <c r="C74" s="14" t="s">
        <v>44</v>
      </c>
      <c r="D74" s="15"/>
      <c r="E74" s="25">
        <v>1000</v>
      </c>
    </row>
    <row r="75" spans="2:9" ht="24.75" x14ac:dyDescent="0.25">
      <c r="B75" s="4">
        <v>3</v>
      </c>
      <c r="C75" s="14" t="s">
        <v>45</v>
      </c>
      <c r="D75" s="15"/>
      <c r="E75" s="25">
        <v>1000</v>
      </c>
    </row>
    <row r="76" spans="2:9" ht="24.75" x14ac:dyDescent="0.25">
      <c r="B76" s="4">
        <v>4</v>
      </c>
      <c r="C76" s="14" t="s">
        <v>45</v>
      </c>
      <c r="D76" s="15"/>
      <c r="E76" s="25">
        <v>900</v>
      </c>
    </row>
    <row r="77" spans="2:9" ht="24" customHeight="1" x14ac:dyDescent="0.25">
      <c r="B77" s="4">
        <v>4</v>
      </c>
      <c r="C77" s="56" t="s">
        <v>38</v>
      </c>
      <c r="D77" s="57"/>
      <c r="E77" s="24">
        <f>SUM(E73:E76)</f>
        <v>3900</v>
      </c>
    </row>
    <row r="78" spans="2:9" ht="15.75" x14ac:dyDescent="0.25">
      <c r="B78" s="16">
        <f>B72+B58+B54+B48+B43+B30+B16+B10+B7</f>
        <v>27</v>
      </c>
      <c r="C78" s="59" t="s">
        <v>29</v>
      </c>
      <c r="D78" s="60"/>
      <c r="E78" s="29">
        <f>E72+E58+E54+E48+E43+E30+E16+E10+E7</f>
        <v>40650</v>
      </c>
      <c r="F78" s="64" t="s">
        <v>30</v>
      </c>
      <c r="G78" s="64"/>
      <c r="H78" s="64"/>
    </row>
    <row r="79" spans="2:9" ht="15.75" x14ac:dyDescent="0.25">
      <c r="B79" s="16">
        <v>8</v>
      </c>
      <c r="C79" s="59" t="s">
        <v>33</v>
      </c>
      <c r="D79" s="60"/>
      <c r="E79" s="29">
        <f>E80-E78</f>
        <v>150</v>
      </c>
      <c r="F79" s="66" t="s">
        <v>31</v>
      </c>
      <c r="G79" s="67"/>
      <c r="H79" s="65"/>
    </row>
    <row r="80" spans="2:9" ht="15.75" x14ac:dyDescent="0.25">
      <c r="B80" s="16">
        <v>35</v>
      </c>
      <c r="C80" s="68" t="s">
        <v>5</v>
      </c>
      <c r="D80" s="69"/>
      <c r="E80" s="29">
        <v>40800</v>
      </c>
      <c r="F80" s="65" t="s">
        <v>32</v>
      </c>
      <c r="G80" s="64"/>
      <c r="H80" s="64"/>
    </row>
    <row r="81" spans="2:8" ht="15.75" x14ac:dyDescent="0.25">
      <c r="B81" s="16">
        <f>B77+B61+B51+B40+B23</f>
        <v>23</v>
      </c>
      <c r="C81" s="59" t="s">
        <v>55</v>
      </c>
      <c r="D81" s="60"/>
      <c r="E81" s="29">
        <f>E77+E61+E51+E40+E23</f>
        <v>23800</v>
      </c>
      <c r="F81" s="36"/>
      <c r="G81" s="36"/>
      <c r="H81" s="36"/>
    </row>
    <row r="82" spans="2:8" ht="15.75" x14ac:dyDescent="0.25">
      <c r="B82" s="16"/>
      <c r="C82" s="34"/>
      <c r="D82" s="35"/>
      <c r="E82" s="29"/>
      <c r="F82" s="36"/>
      <c r="G82" s="36"/>
      <c r="H82" s="36"/>
    </row>
    <row r="83" spans="2:8" x14ac:dyDescent="0.25">
      <c r="B83" s="1"/>
      <c r="C83" s="61" t="s">
        <v>51</v>
      </c>
      <c r="D83" s="62"/>
      <c r="E83" s="63"/>
    </row>
    <row r="84" spans="2:8" x14ac:dyDescent="0.25">
      <c r="B84" s="1"/>
      <c r="C84" s="13" t="s">
        <v>47</v>
      </c>
      <c r="D84" s="13" t="s">
        <v>46</v>
      </c>
      <c r="E84" s="13" t="s">
        <v>30</v>
      </c>
    </row>
    <row r="85" spans="2:8" x14ac:dyDescent="0.25">
      <c r="B85" s="1"/>
      <c r="C85" s="32" t="s">
        <v>48</v>
      </c>
      <c r="D85" s="32">
        <v>6850</v>
      </c>
      <c r="E85" s="17">
        <v>5850</v>
      </c>
    </row>
    <row r="86" spans="2:8" x14ac:dyDescent="0.25">
      <c r="B86" s="1"/>
      <c r="C86" s="17"/>
      <c r="D86" s="17"/>
      <c r="E86" s="17"/>
    </row>
    <row r="87" spans="2:8" ht="15" customHeight="1" x14ac:dyDescent="0.25">
      <c r="B87" s="4"/>
      <c r="C87" s="61" t="s">
        <v>52</v>
      </c>
      <c r="D87" s="62"/>
      <c r="E87" s="63"/>
    </row>
    <row r="88" spans="2:8" x14ac:dyDescent="0.25">
      <c r="B88" s="4"/>
      <c r="C88" s="13" t="s">
        <v>47</v>
      </c>
      <c r="D88" s="10" t="s">
        <v>46</v>
      </c>
      <c r="E88" s="24"/>
    </row>
    <row r="89" spans="2:8" ht="51.75" customHeight="1" x14ac:dyDescent="0.25">
      <c r="B89" s="4"/>
      <c r="C89" s="39" t="s">
        <v>49</v>
      </c>
      <c r="D89" s="39" t="s">
        <v>56</v>
      </c>
      <c r="E89" s="38" t="s">
        <v>57</v>
      </c>
    </row>
    <row r="90" spans="2:8" ht="60.75" customHeight="1" x14ac:dyDescent="0.25">
      <c r="B90" s="56" t="s">
        <v>53</v>
      </c>
      <c r="C90" s="58"/>
      <c r="D90" s="58"/>
      <c r="E90" s="57"/>
    </row>
    <row r="91" spans="2:8" ht="36.75" customHeight="1" x14ac:dyDescent="0.25">
      <c r="B91" s="56" t="s">
        <v>54</v>
      </c>
      <c r="C91" s="58"/>
      <c r="D91" s="58"/>
      <c r="E91" s="57"/>
    </row>
    <row r="92" spans="2:8" x14ac:dyDescent="0.25">
      <c r="B92" s="1"/>
      <c r="C92" s="1"/>
      <c r="D92" s="1"/>
      <c r="E92" s="20"/>
    </row>
  </sheetData>
  <mergeCells count="38">
    <mergeCell ref="G59:I59"/>
    <mergeCell ref="G60:I60"/>
    <mergeCell ref="G68:I68"/>
    <mergeCell ref="B90:E90"/>
    <mergeCell ref="B91:E91"/>
    <mergeCell ref="C81:D81"/>
    <mergeCell ref="C83:E83"/>
    <mergeCell ref="C79:D79"/>
    <mergeCell ref="C87:E87"/>
    <mergeCell ref="C72:D72"/>
    <mergeCell ref="F78:H78"/>
    <mergeCell ref="F80:H80"/>
    <mergeCell ref="F79:H79"/>
    <mergeCell ref="C78:D78"/>
    <mergeCell ref="C80:D80"/>
    <mergeCell ref="C77:D77"/>
    <mergeCell ref="B55:E55"/>
    <mergeCell ref="C58:D58"/>
    <mergeCell ref="B62:E62"/>
    <mergeCell ref="B52:E52"/>
    <mergeCell ref="C51:D51"/>
    <mergeCell ref="C61:D61"/>
    <mergeCell ref="G65:I65"/>
    <mergeCell ref="B41:E41"/>
    <mergeCell ref="C43:D43"/>
    <mergeCell ref="B44:E44"/>
    <mergeCell ref="B4:E4"/>
    <mergeCell ref="B8:E8"/>
    <mergeCell ref="C10:D10"/>
    <mergeCell ref="B11:E11"/>
    <mergeCell ref="C16:D16"/>
    <mergeCell ref="B24:E24"/>
    <mergeCell ref="C40:D40"/>
    <mergeCell ref="C7:D7"/>
    <mergeCell ref="C23:D23"/>
    <mergeCell ref="C30:D30"/>
    <mergeCell ref="C48:D48"/>
    <mergeCell ref="C54:D5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პროექტი -საშტატო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2019-04-17T10:55:26Z</dcterms:modified>
</cp:coreProperties>
</file>